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Z45" i="2"/>
  <c r="Y45" i="2"/>
  <c r="Y21" i="2"/>
  <c r="Z46" i="2"/>
  <c r="Y46" i="2"/>
  <c r="Y18" i="2"/>
  <c r="Z30" i="2"/>
  <c r="Y30" i="2"/>
  <c r="Y13" i="2"/>
  <c r="Z24" i="2"/>
  <c r="Y24" i="2"/>
  <c r="Y15" i="2"/>
  <c r="Y20" i="2"/>
  <c r="Y8" i="2"/>
  <c r="Z37" i="2"/>
  <c r="Y37" i="2"/>
  <c r="Y10" i="2"/>
  <c r="Z29" i="2"/>
  <c r="Y29" i="2"/>
  <c r="Y17" i="2"/>
  <c r="Z34" i="2"/>
  <c r="Y34" i="2"/>
  <c r="Z38" i="2"/>
  <c r="Y38" i="2"/>
  <c r="Y11" i="2"/>
  <c r="Y12" i="2"/>
  <c r="Y23" i="2"/>
  <c r="Z36" i="2"/>
  <c r="Y36" i="2"/>
  <c r="Y50" i="2"/>
  <c r="Z32" i="2"/>
  <c r="Y32" i="2"/>
  <c r="Z27" i="2"/>
  <c r="Y27" i="2"/>
  <c r="Y14" i="2"/>
  <c r="Z28" i="2"/>
  <c r="Y28" i="2"/>
  <c r="Z26" i="2"/>
  <c r="Y26" i="2"/>
  <c r="Z33" i="2"/>
  <c r="Y33" i="2"/>
  <c r="Z35" i="2"/>
  <c r="Y35" i="2"/>
  <c r="Z39" i="2"/>
  <c r="Y39" i="2"/>
  <c r="Z25" i="2"/>
  <c r="Y25" i="2"/>
  <c r="Y9" i="2"/>
  <c r="Y16" i="2"/>
  <c r="Z47" i="2"/>
  <c r="Y47" i="2"/>
  <c r="Y19" i="2"/>
  <c r="Y49" i="2"/>
  <c r="Z43" i="2"/>
  <c r="Y43" i="2"/>
  <c r="Z41" i="2"/>
  <c r="Y41" i="2"/>
  <c r="Z42" i="2"/>
  <c r="Y42" i="2"/>
  <c r="Z48" i="2"/>
  <c r="Y48" i="2"/>
  <c r="Z44" i="2"/>
  <c r="Y44" i="2"/>
  <c r="Y52" i="2"/>
  <c r="Z31" i="2"/>
  <c r="Y31" i="2"/>
  <c r="Y51" i="2"/>
  <c r="Z40" i="2"/>
  <c r="Y40" i="2"/>
  <c r="S10" i="1" l="1"/>
  <c r="S12" i="1"/>
  <c r="S13" i="1"/>
  <c r="S14" i="1"/>
  <c r="S15" i="1"/>
  <c r="S16" i="1"/>
  <c r="S19" i="1"/>
  <c r="S22" i="1"/>
  <c r="S23" i="1"/>
  <c r="S24" i="1"/>
  <c r="S25" i="1"/>
  <c r="S26" i="1"/>
  <c r="S27" i="1"/>
  <c r="S29" i="1"/>
  <c r="S30" i="1"/>
  <c r="S36" i="1"/>
  <c r="S37" i="1"/>
  <c r="S39" i="1"/>
  <c r="S41" i="1"/>
  <c r="S45" i="1"/>
  <c r="S47" i="1"/>
  <c r="S49" i="1"/>
  <c r="S51" i="1"/>
  <c r="S32" i="1" l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<sst xmlns="http://schemas.openxmlformats.org/spreadsheetml/2006/main" count="1063" uniqueCount="149">
  <si>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</si>
  <si>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</si>
  <si>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</si>
  <si>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</si>
  <si>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</si>
  <si>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</si>
  <si>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</si>
  <si>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</si>
  <si>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</si>
  <si>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</si>
  <si>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</si>
  <si>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</si>
  <si>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</si>
  <si>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</si>
  <si>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</si>
  <si>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</si>
  <si>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</si>
  <si>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</si>
  <si>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</si>
  <si>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</si>
  <si>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</si>
  <si>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</si>
  <si>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</si>
  <si>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</si>
  <si>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</si>
  <si>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</si>
  <si>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</si>
  <si>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</si>
  <si>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</si>
  <si>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</si>
  <si>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</si>
  <si>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</si>
  <si>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</si>
  <si>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</si>
  <si>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</si>
  <si>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</si>
  <si>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</si>
  <si>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</si>
  <si>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</si>
  <si>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</si>
  <si>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</si>
  <si>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</si>
  <si>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</si>
  <si>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</si>
  <si>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</si>
  <si>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</si>
  <si>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</si>
  <si>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</si>
  <si>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</si>
  <si>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</si>
  <si>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</si>
  <si>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</si>
  <si>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</si>
  <si>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</si>
  <si>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</si>
  <si>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</si>
  <si>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</si>
  <si>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</si>
  <si>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</si>
  <si>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</si>
  <si>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</si>
  <si>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</si>
  <si>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</si>
  <si>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</si>
  <si>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</si>
  <si>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</si>
  <si>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</si>
  <si>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</si>
  <si>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</si>
  <si>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</si>
  <si>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</si>
  <si>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</si>
  <si>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</si>
  <si>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</si>
  <si>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</si>
  <si>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</si>
  <si>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</si>
  <si>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</si>
  <si>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</si>
  <si>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</si>
  <si>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</si>
  <si>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в 2,1р.</t>
  </si>
  <si>
    <t>в 3,2р.</t>
  </si>
  <si>
    <t>х</t>
  </si>
  <si>
    <t>в 2,5р.</t>
  </si>
  <si>
    <t>в 2,0р.</t>
  </si>
  <si>
    <t>в 2,9р.</t>
  </si>
  <si>
    <t>в 4,2р.</t>
  </si>
  <si>
    <t>в 2,6р.</t>
  </si>
  <si>
    <t>в 2,8р.</t>
  </si>
  <si>
    <t>в 2,3р.</t>
  </si>
  <si>
    <t>в 2,4р.</t>
  </si>
  <si>
    <t>в 2,2р.</t>
  </si>
  <si>
    <t>в 3,6р.</t>
  </si>
  <si>
    <t>в 3,5р.</t>
  </si>
  <si>
    <t>в 5,4р.</t>
  </si>
  <si>
    <t>в 2,7р.</t>
  </si>
  <si>
    <t>в 6,3р.</t>
  </si>
  <si>
    <t>в 5,2р.</t>
  </si>
  <si>
    <t>в 5,8р.</t>
  </si>
  <si>
    <t>в 6,7р.</t>
  </si>
  <si>
    <t>в 9,6р.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</si>
  <si>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</si>
  <si>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январе-августе 2022г. *</t>
    </r>
  </si>
  <si>
    <t>в % к                      январю-августу                                      2021 г.                                 (в дейст. ценах)</t>
  </si>
  <si>
    <t>в % к                          январю-августу                       2021 г.                        (в сопост. ценах)</t>
  </si>
  <si>
    <t xml:space="preserve">в % к                      январю-августу                                       2021 г.                                 </t>
  </si>
  <si>
    <t>за январь-июль                                2022 г.                                   млн. руб.</t>
  </si>
  <si>
    <t xml:space="preserve"> к январю-июлю 2021 г.</t>
  </si>
  <si>
    <t>за январь-июль               2022 г.                           млн. руб.</t>
  </si>
  <si>
    <t>в % к                             январю-июлю                        2021 г.</t>
  </si>
  <si>
    <t>в январе-июле                                                         2022 г.</t>
  </si>
  <si>
    <t>в январе-июле                                                    2021 г.</t>
  </si>
  <si>
    <r>
      <t xml:space="preserve">  в январе-июле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</si>
  <si>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январю-июлю                                2021 г.</t>
  </si>
  <si>
    <t>в январе-июле                                                       2022 г.</t>
  </si>
  <si>
    <t>в январе-июле                                                        2021 г.</t>
  </si>
  <si>
    <r>
      <t xml:space="preserve"> в январе-июле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</si>
  <si>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январю-июлю                                 2021 г.</t>
  </si>
  <si>
    <t>БЕЗРАБОТИЦА                                                                                                                            по состоянию  на 1 сентября 2022 г.</t>
  </si>
  <si>
    <t>в % к                                                  1 сентября                                                          2021 г.</t>
  </si>
  <si>
    <t>на 1 сентября                                                           2022 г.</t>
  </si>
  <si>
    <t>на 1 сентября                                                         2021 г.</t>
  </si>
  <si>
    <t>в 5,9р.</t>
  </si>
  <si>
    <t>в 66,3р.</t>
  </si>
  <si>
    <t>в 11,7р.</t>
  </si>
  <si>
    <t>в 3,0р.</t>
  </si>
  <si>
    <t>в 3,3р.</t>
  </si>
  <si>
    <t>в 12,4р.</t>
  </si>
  <si>
    <t>в 4,7р.</t>
  </si>
  <si>
    <t>в 18,9р.</t>
  </si>
  <si>
    <t>в 3,4р.</t>
  </si>
  <si>
    <t>в 5,6р.</t>
  </si>
  <si>
    <t>в 18,7р.</t>
  </si>
  <si>
    <t>в 4,9р.</t>
  </si>
  <si>
    <t>в 20,6р.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</si>
  <si>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январе-августе 2022г. *</t>
    </r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</si>
  <si>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</si>
  <si>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3 муниципальных образованиях:</t>
  </si>
  <si>
    <t xml:space="preserve">г.Горячий Ключ (58,7% к январю-августу 2021 года) ввиду сокращения в действующих ценах оборота розничной торговли (на 48,3%), а также объема транспортных услуг (на 50,6%); </t>
  </si>
  <si>
    <t>Кущевский район (97,4% к январю-августу 2021 года) из-за снижения объемов реализации промышленной продукции (на 9,0%), транспортных услуг (на 28,9%), а также выполненных строительных работ (на 42,9%);</t>
  </si>
  <si>
    <t xml:space="preserve">Туапсинский район (97,5% к январю-августу 2021 года) из-за снижения в действующих ценах объемов промышленной продукции (на 36,8%) и транспортных услуг (на 5,0%). </t>
  </si>
  <si>
    <t>Белоглинский район (101,4% против рекомендованных 105,3%) в связи со снижением отгрузки сельскохозяйственной продукции (17,1%);</t>
  </si>
  <si>
    <t>Абинский район (104,7% против рекомендованных 107,9%) в связи с низкими темпами роста отгрузки промышленной продукции (103,6%), а также снижением услуг по транспортировке и хранению (на 14,4%);</t>
  </si>
  <si>
    <t>Лабинский район (100,0% против рекомендованных 106,8%) в связи со снижением отгрузки промышленной продукции (на 5,1%), а также строительных работ (на 12,6%) и услуг по транспортировке и хранению (на 11,2%);</t>
  </si>
  <si>
    <t>Щербиновский район (102,9% против рекомендованных 115,4%) в связи со снижением отгрузки промышленной (на 3,6%) и сельскохозяйственной (на 3,1%) продукции.</t>
  </si>
  <si>
    <t>Не достигли рекомендованных темпов роста 5 муниципальных образований:</t>
  </si>
  <si>
    <t>г.Сочи (101,3% против рекомендованных 105,7%) в связи с сокращением курортно-туристских услуг (на 14,7%), а также низкими темпами роста в розничной торговле  (104,7%) и промышленности (105,0%);</t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</si>
  <si>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по предоставлению мест по временному проживанию; туристических агентств; санаторно-курортных организаций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</si>
</sst>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4" fontId="20" fillId="0" borderId="46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2" fillId="0" borderId="47" xfId="0" applyNumberFormat="1" applyFont="1" applyFill="1" applyBorder="1" applyAlignment="1">
      <alignment horizontal="right"/>
    </xf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lef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29" fillId="0" borderId="0" xfId="0" applyFont="1" applyFill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0" fontId="21" fillId="0" borderId="75" xfId="0" applyFont="1" applyFill="1" applyBorder="1" applyAlignment="1"/>
    <xf numFmtId="164" fontId="24" fillId="2" borderId="76" xfId="0" applyNumberFormat="1" applyFont="1" applyFill="1" applyBorder="1" applyAlignment="1"/>
    <xf numFmtId="164" fontId="25" fillId="0" borderId="76" xfId="0" applyNumberFormat="1" applyFont="1" applyFill="1" applyBorder="1" applyAlignment="1"/>
    <xf numFmtId="164" fontId="20" fillId="0" borderId="73" xfId="0" applyNumberFormat="1" applyFont="1" applyFill="1" applyBorder="1" applyAlignment="1">
      <alignment horizontal="right"/>
    </xf>
    <xf numFmtId="164" fontId="22" fillId="2" borderId="46" xfId="0" applyNumberFormat="1" applyFont="1" applyFill="1" applyBorder="1" applyAlignment="1"/>
    <xf numFmtId="164" fontId="24" fillId="0" borderId="74" xfId="0" applyNumberFormat="1" applyFont="1" applyBorder="1" applyAlignment="1"/>
    <xf numFmtId="164" fontId="26" fillId="2" borderId="62" xfId="0" applyNumberFormat="1" applyFont="1" applyFill="1" applyBorder="1" applyAlignment="1"/>
    <xf numFmtId="164" fontId="24" fillId="0" borderId="63" xfId="0" applyNumberFormat="1" applyFont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72" xfId="0" applyNumberFormat="1" applyFont="1" applyBorder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tabSelected="1"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2.75" x14ac:dyDescent="0.2"/>
  <cols>
    <col min="1" max="1" width="27.285156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7" ht="15" customHeight="1" x14ac:dyDescent="0.25">
      <c r="B1" s="2" t="s">
        <v>103</v>
      </c>
      <c r="P1" s="2"/>
    </row>
    <row r="2" spans="1:37" ht="9" customHeight="1" thickBot="1" x14ac:dyDescent="0.3">
      <c r="B2" s="2"/>
      <c r="AA2" s="4"/>
      <c r="AB2" s="4"/>
      <c r="AC2" s="4"/>
    </row>
    <row r="3" spans="1:37" s="5" customFormat="1" ht="14.45" customHeight="1" x14ac:dyDescent="0.2">
      <c r="A3" s="293" t="s">
        <v>80</v>
      </c>
      <c r="B3" s="258" t="s">
        <v>0</v>
      </c>
      <c r="C3" s="259"/>
      <c r="D3" s="258" t="s">
        <v>1</v>
      </c>
      <c r="E3" s="259"/>
      <c r="F3" s="296" t="s">
        <v>2</v>
      </c>
      <c r="G3" s="297"/>
      <c r="H3" s="258" t="s">
        <v>3</v>
      </c>
      <c r="I3" s="259"/>
      <c r="J3" s="269" t="s">
        <v>4</v>
      </c>
      <c r="K3" s="273"/>
      <c r="L3" s="258" t="s">
        <v>5</v>
      </c>
      <c r="M3" s="259"/>
      <c r="N3" s="258" t="s">
        <v>6</v>
      </c>
      <c r="O3" s="259"/>
      <c r="P3" s="266" t="s">
        <v>7</v>
      </c>
      <c r="Q3" s="267"/>
      <c r="R3" s="267"/>
      <c r="S3" s="267"/>
      <c r="T3" s="267"/>
      <c r="U3" s="267"/>
      <c r="V3" s="267"/>
      <c r="W3" s="267"/>
      <c r="X3" s="267"/>
      <c r="Y3" s="268"/>
      <c r="Z3" s="269" t="s">
        <v>8</v>
      </c>
      <c r="AA3" s="270"/>
      <c r="AB3" s="270"/>
      <c r="AC3" s="270"/>
      <c r="AD3" s="269" t="s">
        <v>9</v>
      </c>
      <c r="AE3" s="273"/>
      <c r="AF3" s="258" t="s">
        <v>119</v>
      </c>
      <c r="AG3" s="264"/>
      <c r="AH3" s="264"/>
      <c r="AI3" s="259"/>
    </row>
    <row r="4" spans="1:37" s="5" customFormat="1" ht="16.5" customHeight="1" x14ac:dyDescent="0.2">
      <c r="A4" s="294"/>
      <c r="B4" s="260"/>
      <c r="C4" s="261"/>
      <c r="D4" s="260"/>
      <c r="E4" s="261"/>
      <c r="F4" s="298"/>
      <c r="G4" s="299"/>
      <c r="H4" s="260"/>
      <c r="I4" s="261"/>
      <c r="J4" s="271"/>
      <c r="K4" s="274"/>
      <c r="L4" s="260"/>
      <c r="M4" s="261"/>
      <c r="N4" s="262"/>
      <c r="O4" s="263"/>
      <c r="P4" s="275" t="s">
        <v>10</v>
      </c>
      <c r="Q4" s="276"/>
      <c r="R4" s="276"/>
      <c r="S4" s="276"/>
      <c r="T4" s="277" t="s">
        <v>11</v>
      </c>
      <c r="U4" s="278"/>
      <c r="V4" s="281" t="s">
        <v>12</v>
      </c>
      <c r="W4" s="282"/>
      <c r="X4" s="285" t="s">
        <v>13</v>
      </c>
      <c r="Y4" s="286"/>
      <c r="Z4" s="271"/>
      <c r="AA4" s="272"/>
      <c r="AB4" s="272"/>
      <c r="AC4" s="272"/>
      <c r="AD4" s="271"/>
      <c r="AE4" s="274"/>
      <c r="AF4" s="260"/>
      <c r="AG4" s="265"/>
      <c r="AH4" s="265"/>
      <c r="AI4" s="261"/>
    </row>
    <row r="5" spans="1:37" s="5" customFormat="1" ht="20.45" customHeight="1" x14ac:dyDescent="0.2">
      <c r="A5" s="294"/>
      <c r="B5" s="300" t="s">
        <v>14</v>
      </c>
      <c r="C5" s="252" t="s">
        <v>104</v>
      </c>
      <c r="D5" s="300" t="s">
        <v>14</v>
      </c>
      <c r="E5" s="252" t="s">
        <v>104</v>
      </c>
      <c r="F5" s="254" t="s">
        <v>15</v>
      </c>
      <c r="G5" s="256" t="s">
        <v>105</v>
      </c>
      <c r="H5" s="254" t="s">
        <v>16</v>
      </c>
      <c r="I5" s="252" t="s">
        <v>106</v>
      </c>
      <c r="J5" s="254" t="s">
        <v>17</v>
      </c>
      <c r="K5" s="252" t="s">
        <v>104</v>
      </c>
      <c r="L5" s="243" t="s">
        <v>18</v>
      </c>
      <c r="M5" s="256" t="s">
        <v>105</v>
      </c>
      <c r="N5" s="243" t="s">
        <v>19</v>
      </c>
      <c r="O5" s="252" t="s">
        <v>104</v>
      </c>
      <c r="P5" s="243" t="s">
        <v>107</v>
      </c>
      <c r="Q5" s="245" t="s">
        <v>22</v>
      </c>
      <c r="R5" s="247" t="s">
        <v>108</v>
      </c>
      <c r="S5" s="248"/>
      <c r="T5" s="279"/>
      <c r="U5" s="280"/>
      <c r="V5" s="283"/>
      <c r="W5" s="284"/>
      <c r="X5" s="287"/>
      <c r="Y5" s="288"/>
      <c r="Z5" s="243" t="s">
        <v>113</v>
      </c>
      <c r="AA5" s="291" t="s">
        <v>114</v>
      </c>
      <c r="AB5" s="289" t="s">
        <v>23</v>
      </c>
      <c r="AC5" s="290"/>
      <c r="AD5" s="243" t="s">
        <v>117</v>
      </c>
      <c r="AE5" s="256" t="s">
        <v>118</v>
      </c>
      <c r="AF5" s="251" t="s">
        <v>20</v>
      </c>
      <c r="AG5" s="249" t="s">
        <v>120</v>
      </c>
      <c r="AH5" s="241" t="s">
        <v>21</v>
      </c>
      <c r="AI5" s="242"/>
    </row>
    <row r="6" spans="1:37" s="5" customFormat="1" ht="42.75" customHeight="1" thickBot="1" x14ac:dyDescent="0.25">
      <c r="A6" s="295"/>
      <c r="B6" s="301"/>
      <c r="C6" s="253"/>
      <c r="D6" s="301"/>
      <c r="E6" s="253"/>
      <c r="F6" s="255"/>
      <c r="G6" s="257"/>
      <c r="H6" s="255"/>
      <c r="I6" s="253"/>
      <c r="J6" s="255"/>
      <c r="K6" s="253"/>
      <c r="L6" s="244"/>
      <c r="M6" s="257"/>
      <c r="N6" s="244"/>
      <c r="O6" s="253"/>
      <c r="P6" s="244"/>
      <c r="Q6" s="246"/>
      <c r="R6" s="8" t="s">
        <v>24</v>
      </c>
      <c r="S6" s="9" t="s">
        <v>25</v>
      </c>
      <c r="T6" s="10" t="s">
        <v>109</v>
      </c>
      <c r="U6" s="11" t="s">
        <v>110</v>
      </c>
      <c r="V6" s="10" t="s">
        <v>109</v>
      </c>
      <c r="W6" s="132" t="s">
        <v>110</v>
      </c>
      <c r="X6" s="12" t="s">
        <v>111</v>
      </c>
      <c r="Y6" s="13" t="s">
        <v>112</v>
      </c>
      <c r="Z6" s="244"/>
      <c r="AA6" s="292"/>
      <c r="AB6" s="12" t="s">
        <v>115</v>
      </c>
      <c r="AC6" s="13" t="s">
        <v>116</v>
      </c>
      <c r="AD6" s="244"/>
      <c r="AE6" s="257"/>
      <c r="AF6" s="244"/>
      <c r="AG6" s="250"/>
      <c r="AH6" s="6" t="s">
        <v>121</v>
      </c>
      <c r="AI6" s="7" t="s">
        <v>122</v>
      </c>
    </row>
    <row r="7" spans="1:37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7" s="42" customFormat="1" ht="13.5" customHeight="1" x14ac:dyDescent="0.25">
      <c r="A8" s="19" t="s">
        <v>26</v>
      </c>
      <c r="B8" s="20">
        <v>998826.76520000002</v>
      </c>
      <c r="C8" s="21">
        <v>126.5</v>
      </c>
      <c r="D8" s="20">
        <v>123113.5766</v>
      </c>
      <c r="E8" s="21">
        <v>112.8</v>
      </c>
      <c r="F8" s="22">
        <v>69580</v>
      </c>
      <c r="G8" s="23">
        <v>93.1</v>
      </c>
      <c r="H8" s="24">
        <v>4984505</v>
      </c>
      <c r="I8" s="23">
        <v>163.80000000000001</v>
      </c>
      <c r="J8" s="22">
        <v>487855.73619999998</v>
      </c>
      <c r="K8" s="23">
        <v>121.3</v>
      </c>
      <c r="L8" s="22">
        <v>641870.19999999995</v>
      </c>
      <c r="M8" s="23">
        <v>97.2</v>
      </c>
      <c r="N8" s="22">
        <v>71404.474000000002</v>
      </c>
      <c r="O8" s="23">
        <v>111.54865316229451</v>
      </c>
      <c r="P8" s="29">
        <v>322417.05099999998</v>
      </c>
      <c r="Q8" s="30">
        <v>318694.59899999999</v>
      </c>
      <c r="R8" s="31">
        <f t="shared" ref="R8:R52" si="0">P8-Q8</f>
        <v>3722.4519999999902</v>
      </c>
      <c r="S8" s="32">
        <f t="shared" ref="S8:S51" si="1">P8/Q8*100</f>
        <v>101.16803109047983</v>
      </c>
      <c r="T8" s="33">
        <v>417062.56199999998</v>
      </c>
      <c r="U8" s="32">
        <v>123.3</v>
      </c>
      <c r="V8" s="33">
        <v>94645.510999999999</v>
      </c>
      <c r="W8" s="34" t="s">
        <v>134</v>
      </c>
      <c r="X8" s="27">
        <v>0.26</v>
      </c>
      <c r="Y8" s="35">
        <v>0.245</v>
      </c>
      <c r="Z8" s="36">
        <v>51393</v>
      </c>
      <c r="AA8" s="37">
        <v>113.7</v>
      </c>
      <c r="AB8" s="38">
        <v>1</v>
      </c>
      <c r="AC8" s="39">
        <v>1</v>
      </c>
      <c r="AD8" s="33">
        <v>1022.4</v>
      </c>
      <c r="AE8" s="40">
        <v>101.2</v>
      </c>
      <c r="AF8" s="25">
        <v>16238</v>
      </c>
      <c r="AG8" s="26">
        <v>69</v>
      </c>
      <c r="AH8" s="27">
        <v>6.0000000000000001E-3</v>
      </c>
      <c r="AI8" s="28">
        <v>8.0000000000000002E-3</v>
      </c>
      <c r="AK8" s="142"/>
    </row>
    <row r="9" spans="1:37" s="41" customFormat="1" ht="13.5" customHeight="1" x14ac:dyDescent="0.25">
      <c r="A9" s="43" t="s">
        <v>27</v>
      </c>
      <c r="B9" s="44">
        <v>2172.8881000000001</v>
      </c>
      <c r="C9" s="45">
        <v>145.9</v>
      </c>
      <c r="D9" s="44">
        <v>283.45420000000001</v>
      </c>
      <c r="E9" s="45">
        <v>94.3</v>
      </c>
      <c r="F9" s="46">
        <v>83</v>
      </c>
      <c r="G9" s="47">
        <v>36.299999999999997</v>
      </c>
      <c r="H9" s="48">
        <v>388349</v>
      </c>
      <c r="I9" s="49">
        <v>142.80000000000001</v>
      </c>
      <c r="J9" s="46">
        <v>27672.848899999997</v>
      </c>
      <c r="K9" s="49" t="s">
        <v>123</v>
      </c>
      <c r="L9" s="46">
        <v>28032.7</v>
      </c>
      <c r="M9" s="49">
        <v>99.1</v>
      </c>
      <c r="N9" s="46">
        <v>6267.4673000000003</v>
      </c>
      <c r="O9" s="49">
        <v>98.377932111291216</v>
      </c>
      <c r="P9" s="65">
        <v>-764.98199999999997</v>
      </c>
      <c r="Q9" s="55">
        <v>5426.4350000000004</v>
      </c>
      <c r="R9" s="56">
        <f t="shared" si="0"/>
        <v>-6191.4170000000004</v>
      </c>
      <c r="S9" s="57" t="s">
        <v>29</v>
      </c>
      <c r="T9" s="58">
        <v>1085.943</v>
      </c>
      <c r="U9" s="57">
        <v>19</v>
      </c>
      <c r="V9" s="54">
        <v>1850.925</v>
      </c>
      <c r="W9" s="59" t="s">
        <v>97</v>
      </c>
      <c r="X9" s="52">
        <v>0.32100000000000001</v>
      </c>
      <c r="Y9" s="60">
        <v>0.26899999999999996</v>
      </c>
      <c r="Z9" s="61">
        <v>41304</v>
      </c>
      <c r="AA9" s="62">
        <v>108.9</v>
      </c>
      <c r="AB9" s="63">
        <f>Z9/$Z$8</f>
        <v>0.80368921837604346</v>
      </c>
      <c r="AC9" s="60">
        <v>0.83741544719041516</v>
      </c>
      <c r="AD9" s="54">
        <v>28.1</v>
      </c>
      <c r="AE9" s="64">
        <v>99.8</v>
      </c>
      <c r="AF9" s="50">
        <v>572</v>
      </c>
      <c r="AG9" s="51">
        <v>75.900000000000006</v>
      </c>
      <c r="AH9" s="52">
        <v>5.0000000000000001E-3</v>
      </c>
      <c r="AI9" s="53">
        <v>6.9999999999999993E-3</v>
      </c>
    </row>
    <row r="10" spans="1:37" s="41" customFormat="1" ht="13.5" customHeight="1" x14ac:dyDescent="0.25">
      <c r="A10" s="43" t="s">
        <v>28</v>
      </c>
      <c r="B10" s="44">
        <v>25067.137999999999</v>
      </c>
      <c r="C10" s="45">
        <v>118.2</v>
      </c>
      <c r="D10" s="44">
        <v>182.65679999999998</v>
      </c>
      <c r="E10" s="45">
        <v>34.799999999999997</v>
      </c>
      <c r="F10" s="46">
        <v>3450.8</v>
      </c>
      <c r="G10" s="49">
        <v>86.7</v>
      </c>
      <c r="H10" s="48">
        <v>46838</v>
      </c>
      <c r="I10" s="49">
        <v>89.4</v>
      </c>
      <c r="J10" s="46">
        <v>371.68940000000003</v>
      </c>
      <c r="K10" s="49">
        <v>128.1</v>
      </c>
      <c r="L10" s="46">
        <v>13555.5</v>
      </c>
      <c r="M10" s="49">
        <v>100.9</v>
      </c>
      <c r="N10" s="46" t="s">
        <v>29</v>
      </c>
      <c r="O10" s="49" t="s">
        <v>29</v>
      </c>
      <c r="P10" s="70">
        <v>2037.67</v>
      </c>
      <c r="Q10" s="55">
        <v>1333.972</v>
      </c>
      <c r="R10" s="56">
        <f t="shared" si="0"/>
        <v>703.69800000000009</v>
      </c>
      <c r="S10" s="57">
        <f t="shared" si="1"/>
        <v>152.75208175284041</v>
      </c>
      <c r="T10" s="58">
        <v>2117.3560000000002</v>
      </c>
      <c r="U10" s="57">
        <v>144.69999999999999</v>
      </c>
      <c r="V10" s="54">
        <v>79.686000000000007</v>
      </c>
      <c r="W10" s="59">
        <v>61.7</v>
      </c>
      <c r="X10" s="52">
        <v>0.21</v>
      </c>
      <c r="Y10" s="60">
        <v>0.185</v>
      </c>
      <c r="Z10" s="61">
        <v>37706</v>
      </c>
      <c r="AA10" s="62">
        <v>111.7</v>
      </c>
      <c r="AB10" s="63">
        <f t="shared" ref="AB10:AB52" si="2">Z10/$Z$8</f>
        <v>0.73367968400365813</v>
      </c>
      <c r="AC10" s="60">
        <v>0.76033423228259422</v>
      </c>
      <c r="AD10" s="54">
        <v>30</v>
      </c>
      <c r="AE10" s="64">
        <v>99.3</v>
      </c>
      <c r="AF10" s="50">
        <v>426</v>
      </c>
      <c r="AG10" s="51">
        <v>69.3</v>
      </c>
      <c r="AH10" s="52">
        <v>4.0000000000000001E-3</v>
      </c>
      <c r="AI10" s="53">
        <v>5.0000000000000001E-3</v>
      </c>
    </row>
    <row r="11" spans="1:37" s="41" customFormat="1" ht="13.5" customHeight="1" x14ac:dyDescent="0.25">
      <c r="A11" s="43" t="s">
        <v>30</v>
      </c>
      <c r="B11" s="44">
        <v>1932.1424999999999</v>
      </c>
      <c r="C11" s="45" t="s">
        <v>81</v>
      </c>
      <c r="D11" s="44">
        <v>37.954999999999998</v>
      </c>
      <c r="E11" s="45">
        <v>60</v>
      </c>
      <c r="F11" s="46">
        <v>1561.4</v>
      </c>
      <c r="G11" s="47">
        <v>130.4</v>
      </c>
      <c r="H11" s="48">
        <v>153290</v>
      </c>
      <c r="I11" s="49" t="s">
        <v>95</v>
      </c>
      <c r="J11" s="46">
        <v>337.2199</v>
      </c>
      <c r="K11" s="49">
        <v>41.5</v>
      </c>
      <c r="L11" s="46">
        <v>19437.5</v>
      </c>
      <c r="M11" s="49">
        <v>103.4</v>
      </c>
      <c r="N11" s="46">
        <v>5458.4629999999997</v>
      </c>
      <c r="O11" s="49">
        <v>100.00952556650876</v>
      </c>
      <c r="P11" s="65">
        <v>-2413.9259999999999</v>
      </c>
      <c r="Q11" s="66">
        <v>-721.33799999999997</v>
      </c>
      <c r="R11" s="56">
        <f t="shared" si="0"/>
        <v>-1692.588</v>
      </c>
      <c r="S11" s="57" t="s">
        <v>29</v>
      </c>
      <c r="T11" s="58">
        <v>652.678</v>
      </c>
      <c r="U11" s="57">
        <v>63.6</v>
      </c>
      <c r="V11" s="54">
        <v>3066.6039999999998</v>
      </c>
      <c r="W11" s="59">
        <v>175.5</v>
      </c>
      <c r="X11" s="52">
        <v>0.54899999999999993</v>
      </c>
      <c r="Y11" s="60">
        <v>0.36399999999999999</v>
      </c>
      <c r="Z11" s="61">
        <v>46520</v>
      </c>
      <c r="AA11" s="62">
        <v>111.9</v>
      </c>
      <c r="AB11" s="63">
        <f t="shared" si="2"/>
        <v>0.90518163952289221</v>
      </c>
      <c r="AC11" s="60">
        <v>0.92115036031654807</v>
      </c>
      <c r="AD11" s="54">
        <v>18.2</v>
      </c>
      <c r="AE11" s="64">
        <v>98.1</v>
      </c>
      <c r="AF11" s="50">
        <v>191</v>
      </c>
      <c r="AG11" s="51">
        <v>65.900000000000006</v>
      </c>
      <c r="AH11" s="52">
        <v>3.0000000000000001E-3</v>
      </c>
      <c r="AI11" s="53">
        <v>5.0000000000000001E-3</v>
      </c>
    </row>
    <row r="12" spans="1:37" s="41" customFormat="1" ht="13.5" customHeight="1" x14ac:dyDescent="0.25">
      <c r="A12" s="43" t="s">
        <v>31</v>
      </c>
      <c r="B12" s="44">
        <v>2233.6768999999999</v>
      </c>
      <c r="C12" s="45">
        <v>122</v>
      </c>
      <c r="D12" s="44">
        <v>0</v>
      </c>
      <c r="E12" s="45" t="s">
        <v>29</v>
      </c>
      <c r="F12" s="46">
        <v>175.8</v>
      </c>
      <c r="G12" s="49">
        <v>130.4</v>
      </c>
      <c r="H12" s="48">
        <v>59703</v>
      </c>
      <c r="I12" s="49">
        <v>152.30000000000001</v>
      </c>
      <c r="J12" s="46">
        <v>92.386399999999995</v>
      </c>
      <c r="K12" s="49">
        <v>49.4</v>
      </c>
      <c r="L12" s="46">
        <v>11075.2</v>
      </c>
      <c r="M12" s="49">
        <v>44.8</v>
      </c>
      <c r="N12" s="46">
        <v>444.44900000000001</v>
      </c>
      <c r="O12" s="49">
        <v>125.02464913832803</v>
      </c>
      <c r="P12" s="54">
        <v>4663.5720000000001</v>
      </c>
      <c r="Q12" s="55">
        <v>5541.4170000000004</v>
      </c>
      <c r="R12" s="56">
        <f t="shared" si="0"/>
        <v>-877.84500000000025</v>
      </c>
      <c r="S12" s="57">
        <f t="shared" si="1"/>
        <v>84.158474267502342</v>
      </c>
      <c r="T12" s="58">
        <v>4862.4009999999998</v>
      </c>
      <c r="U12" s="57">
        <v>87</v>
      </c>
      <c r="V12" s="54">
        <v>198.82900000000001</v>
      </c>
      <c r="W12" s="59" t="s">
        <v>87</v>
      </c>
      <c r="X12" s="52">
        <v>0.221</v>
      </c>
      <c r="Y12" s="60">
        <v>0.14599999999999999</v>
      </c>
      <c r="Z12" s="61">
        <v>38687</v>
      </c>
      <c r="AA12" s="62">
        <v>121.6</v>
      </c>
      <c r="AB12" s="63">
        <f t="shared" si="2"/>
        <v>0.75276788667717398</v>
      </c>
      <c r="AC12" s="60">
        <v>0.80697643573986466</v>
      </c>
      <c r="AD12" s="54">
        <v>8.9</v>
      </c>
      <c r="AE12" s="64">
        <v>107.7</v>
      </c>
      <c r="AF12" s="50">
        <v>274</v>
      </c>
      <c r="AG12" s="51">
        <v>72.3</v>
      </c>
      <c r="AH12" s="52">
        <v>6.9999999999999993E-3</v>
      </c>
      <c r="AI12" s="53">
        <v>1.1000000000000001E-2</v>
      </c>
    </row>
    <row r="13" spans="1:37" s="41" customFormat="1" ht="13.5" customHeight="1" x14ac:dyDescent="0.25">
      <c r="A13" s="43" t="s">
        <v>32</v>
      </c>
      <c r="B13" s="44">
        <v>133255.48199999999</v>
      </c>
      <c r="C13" s="45">
        <v>100.5</v>
      </c>
      <c r="D13" s="44">
        <v>6828.8887000000004</v>
      </c>
      <c r="E13" s="45">
        <v>157.9</v>
      </c>
      <c r="F13" s="46">
        <v>22418.1</v>
      </c>
      <c r="G13" s="49">
        <v>91.3</v>
      </c>
      <c r="H13" s="48">
        <v>1708430</v>
      </c>
      <c r="I13" s="49">
        <v>134.19999999999999</v>
      </c>
      <c r="J13" s="46">
        <v>30964.0903</v>
      </c>
      <c r="K13" s="49">
        <v>95</v>
      </c>
      <c r="L13" s="46">
        <v>237441.7</v>
      </c>
      <c r="M13" s="49">
        <v>92.5</v>
      </c>
      <c r="N13" s="46">
        <v>1320.2161999999998</v>
      </c>
      <c r="O13" s="49">
        <v>140.34843660436218</v>
      </c>
      <c r="P13" s="54">
        <v>25276.505000000001</v>
      </c>
      <c r="Q13" s="55">
        <v>120532.889</v>
      </c>
      <c r="R13" s="56">
        <f t="shared" si="0"/>
        <v>-95256.383999999991</v>
      </c>
      <c r="S13" s="57">
        <f t="shared" si="1"/>
        <v>20.970629020598686</v>
      </c>
      <c r="T13" s="54">
        <v>103091.25199999999</v>
      </c>
      <c r="U13" s="57">
        <v>80.099999999999994</v>
      </c>
      <c r="V13" s="54">
        <v>77814.747000000003</v>
      </c>
      <c r="W13" s="59" t="s">
        <v>101</v>
      </c>
      <c r="X13" s="52">
        <v>0.222</v>
      </c>
      <c r="Y13" s="60">
        <v>0.23600000000000002</v>
      </c>
      <c r="Z13" s="61">
        <v>63181</v>
      </c>
      <c r="AA13" s="62">
        <v>114.4</v>
      </c>
      <c r="AB13" s="63">
        <f t="shared" si="2"/>
        <v>1.2293697585274259</v>
      </c>
      <c r="AC13" s="60">
        <v>1.2223573102259162</v>
      </c>
      <c r="AD13" s="54">
        <v>307.8</v>
      </c>
      <c r="AE13" s="64">
        <v>102.4</v>
      </c>
      <c r="AF13" s="50">
        <v>3401</v>
      </c>
      <c r="AG13" s="51">
        <v>64.8</v>
      </c>
      <c r="AH13" s="52">
        <v>6.0000000000000001E-3</v>
      </c>
      <c r="AI13" s="53">
        <v>9.0000000000000011E-3</v>
      </c>
    </row>
    <row r="14" spans="1:37" s="41" customFormat="1" ht="13.5" customHeight="1" x14ac:dyDescent="0.25">
      <c r="A14" s="43" t="s">
        <v>33</v>
      </c>
      <c r="B14" s="44">
        <v>44665.2552</v>
      </c>
      <c r="C14" s="45">
        <v>130.69999999999999</v>
      </c>
      <c r="D14" s="44">
        <v>705.79469999999992</v>
      </c>
      <c r="E14" s="45">
        <v>90</v>
      </c>
      <c r="F14" s="46">
        <v>7665.3</v>
      </c>
      <c r="G14" s="49">
        <v>65.099999999999994</v>
      </c>
      <c r="H14" s="48">
        <v>439976</v>
      </c>
      <c r="I14" s="49">
        <v>124.4</v>
      </c>
      <c r="J14" s="46">
        <v>194949.86790000001</v>
      </c>
      <c r="K14" s="49">
        <v>108.4</v>
      </c>
      <c r="L14" s="46">
        <v>48396.4</v>
      </c>
      <c r="M14" s="49">
        <v>101</v>
      </c>
      <c r="N14" s="46">
        <v>71.186700000000002</v>
      </c>
      <c r="O14" s="49">
        <v>51.565993986223788</v>
      </c>
      <c r="P14" s="54">
        <v>83905.740999999995</v>
      </c>
      <c r="Q14" s="55">
        <v>89492.343999999997</v>
      </c>
      <c r="R14" s="56">
        <f t="shared" si="0"/>
        <v>-5586.6030000000028</v>
      </c>
      <c r="S14" s="57">
        <f t="shared" si="1"/>
        <v>93.757451475402192</v>
      </c>
      <c r="T14" s="54">
        <v>85138.971000000005</v>
      </c>
      <c r="U14" s="57">
        <v>92.7</v>
      </c>
      <c r="V14" s="54">
        <v>1233.23</v>
      </c>
      <c r="W14" s="59">
        <v>52.2</v>
      </c>
      <c r="X14" s="52">
        <v>0.26100000000000001</v>
      </c>
      <c r="Y14" s="60">
        <v>0.18600000000000003</v>
      </c>
      <c r="Z14" s="61">
        <v>60902</v>
      </c>
      <c r="AA14" s="62">
        <v>110.3</v>
      </c>
      <c r="AB14" s="63">
        <f t="shared" si="2"/>
        <v>1.1850251979841613</v>
      </c>
      <c r="AC14" s="60">
        <v>1.2195720412042972</v>
      </c>
      <c r="AD14" s="54">
        <v>69.599999999999994</v>
      </c>
      <c r="AE14" s="64">
        <v>100.4</v>
      </c>
      <c r="AF14" s="50">
        <v>795</v>
      </c>
      <c r="AG14" s="51">
        <v>80.8</v>
      </c>
      <c r="AH14" s="52">
        <v>4.0000000000000001E-3</v>
      </c>
      <c r="AI14" s="53">
        <v>5.0000000000000001E-3</v>
      </c>
    </row>
    <row r="15" spans="1:37" s="41" customFormat="1" ht="13.5" customHeight="1" x14ac:dyDescent="0.25">
      <c r="A15" s="43" t="s">
        <v>34</v>
      </c>
      <c r="B15" s="44">
        <v>16365.872599999999</v>
      </c>
      <c r="C15" s="45">
        <v>105</v>
      </c>
      <c r="D15" s="44">
        <v>2.2000000000000001E-3</v>
      </c>
      <c r="E15" s="45">
        <v>0.2</v>
      </c>
      <c r="F15" s="46">
        <v>6263.6</v>
      </c>
      <c r="G15" s="49">
        <v>104.1</v>
      </c>
      <c r="H15" s="48">
        <v>719648</v>
      </c>
      <c r="I15" s="49" t="s">
        <v>94</v>
      </c>
      <c r="J15" s="46">
        <v>19609.959199999998</v>
      </c>
      <c r="K15" s="49">
        <v>120.9</v>
      </c>
      <c r="L15" s="46">
        <v>92410.4</v>
      </c>
      <c r="M15" s="49">
        <v>90.7</v>
      </c>
      <c r="N15" s="46">
        <v>40671.715099999994</v>
      </c>
      <c r="O15" s="49">
        <v>85.302024354414485</v>
      </c>
      <c r="P15" s="54">
        <v>9693.7630000000008</v>
      </c>
      <c r="Q15" s="55">
        <v>10258.496999999999</v>
      </c>
      <c r="R15" s="56">
        <f t="shared" si="0"/>
        <v>-564.73399999999856</v>
      </c>
      <c r="S15" s="57">
        <f t="shared" si="1"/>
        <v>94.494963540955382</v>
      </c>
      <c r="T15" s="54">
        <v>13534.465</v>
      </c>
      <c r="U15" s="57">
        <v>111.2</v>
      </c>
      <c r="V15" s="54">
        <v>3840.7020000000002</v>
      </c>
      <c r="W15" s="59" t="s">
        <v>85</v>
      </c>
      <c r="X15" s="52">
        <v>0.36799999999999999</v>
      </c>
      <c r="Y15" s="60">
        <v>0.33799999999999997</v>
      </c>
      <c r="Z15" s="61">
        <v>55342</v>
      </c>
      <c r="AA15" s="62">
        <v>114</v>
      </c>
      <c r="AB15" s="63">
        <f t="shared" si="2"/>
        <v>1.0768392582647441</v>
      </c>
      <c r="AC15" s="60">
        <v>1.1119191829877537</v>
      </c>
      <c r="AD15" s="54">
        <v>93.4</v>
      </c>
      <c r="AE15" s="64">
        <v>100.3</v>
      </c>
      <c r="AF15" s="50">
        <v>927</v>
      </c>
      <c r="AG15" s="51">
        <v>80.900000000000006</v>
      </c>
      <c r="AH15" s="52">
        <v>3.0000000000000001E-3</v>
      </c>
      <c r="AI15" s="53">
        <v>4.0000000000000001E-3</v>
      </c>
    </row>
    <row r="16" spans="1:37" s="41" customFormat="1" ht="13.5" customHeight="1" x14ac:dyDescent="0.25">
      <c r="A16" s="43" t="s">
        <v>35</v>
      </c>
      <c r="B16" s="44">
        <v>73084.5766</v>
      </c>
      <c r="C16" s="45">
        <v>103.6</v>
      </c>
      <c r="D16" s="44">
        <v>1633.5329999999999</v>
      </c>
      <c r="E16" s="45">
        <v>99.1</v>
      </c>
      <c r="F16" s="46">
        <v>104.3</v>
      </c>
      <c r="G16" s="49">
        <v>94.6</v>
      </c>
      <c r="H16" s="48">
        <v>55836</v>
      </c>
      <c r="I16" s="49" t="s">
        <v>81</v>
      </c>
      <c r="J16" s="46">
        <v>483.93880000000001</v>
      </c>
      <c r="K16" s="49">
        <v>85.6</v>
      </c>
      <c r="L16" s="46">
        <v>5521.6</v>
      </c>
      <c r="M16" s="49">
        <v>111.2</v>
      </c>
      <c r="N16" s="46" t="s">
        <v>29</v>
      </c>
      <c r="O16" s="49" t="s">
        <v>29</v>
      </c>
      <c r="P16" s="54">
        <v>11056.69</v>
      </c>
      <c r="Q16" s="55">
        <v>12531.084999999999</v>
      </c>
      <c r="R16" s="56">
        <f t="shared" si="0"/>
        <v>-1474.3949999999986</v>
      </c>
      <c r="S16" s="57">
        <f t="shared" si="1"/>
        <v>88.23409944150886</v>
      </c>
      <c r="T16" s="54">
        <v>11217.852000000001</v>
      </c>
      <c r="U16" s="57">
        <v>88.2</v>
      </c>
      <c r="V16" s="54">
        <v>161.16200000000001</v>
      </c>
      <c r="W16" s="59">
        <v>87.3</v>
      </c>
      <c r="X16" s="52">
        <v>0.45799999999999996</v>
      </c>
      <c r="Y16" s="60">
        <v>0.2</v>
      </c>
      <c r="Z16" s="61">
        <v>44097</v>
      </c>
      <c r="AA16" s="62">
        <v>109.2</v>
      </c>
      <c r="AB16" s="63">
        <f t="shared" si="2"/>
        <v>0.85803514097250599</v>
      </c>
      <c r="AC16" s="60">
        <v>0.89270082673858264</v>
      </c>
      <c r="AD16" s="54">
        <v>15.9</v>
      </c>
      <c r="AE16" s="64">
        <v>102.9</v>
      </c>
      <c r="AF16" s="50">
        <v>211</v>
      </c>
      <c r="AG16" s="51">
        <v>63.2</v>
      </c>
      <c r="AH16" s="52">
        <v>4.0000000000000001E-3</v>
      </c>
      <c r="AI16" s="53">
        <v>6.9999999999999993E-3</v>
      </c>
    </row>
    <row r="17" spans="1:35" s="41" customFormat="1" ht="13.5" customHeight="1" x14ac:dyDescent="0.25">
      <c r="A17" s="43" t="s">
        <v>36</v>
      </c>
      <c r="B17" s="44">
        <v>2099.7752</v>
      </c>
      <c r="C17" s="45">
        <v>151.6</v>
      </c>
      <c r="D17" s="44">
        <v>0</v>
      </c>
      <c r="E17" s="45" t="s">
        <v>29</v>
      </c>
      <c r="F17" s="46">
        <v>1739.3</v>
      </c>
      <c r="G17" s="49" t="s">
        <v>125</v>
      </c>
      <c r="H17" s="48">
        <v>41475</v>
      </c>
      <c r="I17" s="49">
        <v>177.5</v>
      </c>
      <c r="J17" s="46">
        <v>43.253399999999999</v>
      </c>
      <c r="K17" s="49">
        <v>199.3</v>
      </c>
      <c r="L17" s="46">
        <v>4038.7</v>
      </c>
      <c r="M17" s="49">
        <v>111.5</v>
      </c>
      <c r="N17" s="46">
        <v>19.275400000000001</v>
      </c>
      <c r="O17" s="49">
        <v>24.794764071942556</v>
      </c>
      <c r="P17" s="54">
        <v>227.559</v>
      </c>
      <c r="Q17" s="66">
        <v>-569.64700000000005</v>
      </c>
      <c r="R17" s="56">
        <f t="shared" si="0"/>
        <v>797.20600000000002</v>
      </c>
      <c r="S17" s="57" t="s">
        <v>29</v>
      </c>
      <c r="T17" s="54">
        <v>311.60399999999998</v>
      </c>
      <c r="U17" s="57">
        <v>94.4</v>
      </c>
      <c r="V17" s="54">
        <v>84.045000000000002</v>
      </c>
      <c r="W17" s="59">
        <v>9.3000000000000007</v>
      </c>
      <c r="X17" s="52">
        <v>0.41700000000000004</v>
      </c>
      <c r="Y17" s="60">
        <v>0.36399999999999999</v>
      </c>
      <c r="Z17" s="61">
        <v>38046</v>
      </c>
      <c r="AA17" s="62">
        <v>112.6</v>
      </c>
      <c r="AB17" s="63">
        <f t="shared" si="2"/>
        <v>0.74029537096491738</v>
      </c>
      <c r="AC17" s="60">
        <v>0.74331314381714486</v>
      </c>
      <c r="AD17" s="54">
        <v>8.4</v>
      </c>
      <c r="AE17" s="64">
        <v>99.6</v>
      </c>
      <c r="AF17" s="50">
        <v>457</v>
      </c>
      <c r="AG17" s="51">
        <v>70.900000000000006</v>
      </c>
      <c r="AH17" s="52">
        <v>9.0000000000000011E-3</v>
      </c>
      <c r="AI17" s="53">
        <v>1.3000000000000001E-2</v>
      </c>
    </row>
    <row r="18" spans="1:35" s="41" customFormat="1" ht="13.5" customHeight="1" x14ac:dyDescent="0.25">
      <c r="A18" s="43" t="s">
        <v>37</v>
      </c>
      <c r="B18" s="44">
        <v>4241.2197999999999</v>
      </c>
      <c r="C18" s="45">
        <v>105.4</v>
      </c>
      <c r="D18" s="44">
        <v>2405.0439999999999</v>
      </c>
      <c r="E18" s="45">
        <v>82.9</v>
      </c>
      <c r="F18" s="46">
        <v>0.4</v>
      </c>
      <c r="G18" s="49" t="s">
        <v>83</v>
      </c>
      <c r="H18" s="48">
        <v>2844</v>
      </c>
      <c r="I18" s="49">
        <v>39.4</v>
      </c>
      <c r="J18" s="46">
        <v>38.640900000000002</v>
      </c>
      <c r="K18" s="49">
        <v>110.3</v>
      </c>
      <c r="L18" s="46">
        <v>1502.8</v>
      </c>
      <c r="M18" s="49">
        <v>116.2</v>
      </c>
      <c r="N18" s="46" t="s">
        <v>29</v>
      </c>
      <c r="O18" s="49" t="s">
        <v>29</v>
      </c>
      <c r="P18" s="54">
        <v>746.14499999999998</v>
      </c>
      <c r="Q18" s="55">
        <v>299.85300000000001</v>
      </c>
      <c r="R18" s="56">
        <f t="shared" si="0"/>
        <v>446.29199999999997</v>
      </c>
      <c r="S18" s="57" t="s">
        <v>84</v>
      </c>
      <c r="T18" s="54">
        <v>842.13800000000003</v>
      </c>
      <c r="U18" s="57" t="s">
        <v>91</v>
      </c>
      <c r="V18" s="54">
        <v>95.992999999999995</v>
      </c>
      <c r="W18" s="59">
        <v>188.4</v>
      </c>
      <c r="X18" s="52">
        <v>0.308</v>
      </c>
      <c r="Y18" s="60">
        <v>7.6999999999999999E-2</v>
      </c>
      <c r="Z18" s="61">
        <v>37852</v>
      </c>
      <c r="AA18" s="62">
        <v>112.7</v>
      </c>
      <c r="AB18" s="63">
        <f t="shared" si="2"/>
        <v>0.73652053781643412</v>
      </c>
      <c r="AC18" s="60">
        <v>0.74474998894734512</v>
      </c>
      <c r="AD18" s="54">
        <v>4.3</v>
      </c>
      <c r="AE18" s="64">
        <v>98.9</v>
      </c>
      <c r="AF18" s="50">
        <v>145</v>
      </c>
      <c r="AG18" s="51">
        <v>85.3</v>
      </c>
      <c r="AH18" s="52">
        <v>9.0000000000000011E-3</v>
      </c>
      <c r="AI18" s="53">
        <v>1.1000000000000001E-2</v>
      </c>
    </row>
    <row r="19" spans="1:35" s="41" customFormat="1" ht="13.5" customHeight="1" x14ac:dyDescent="0.25">
      <c r="A19" s="43" t="s">
        <v>38</v>
      </c>
      <c r="B19" s="44">
        <v>33523.871699999996</v>
      </c>
      <c r="C19" s="45">
        <v>149</v>
      </c>
      <c r="D19" s="44">
        <v>2412.6394</v>
      </c>
      <c r="E19" s="45">
        <v>126.7</v>
      </c>
      <c r="F19" s="46">
        <v>95.1</v>
      </c>
      <c r="G19" s="49">
        <v>48.6</v>
      </c>
      <c r="H19" s="48">
        <v>72625</v>
      </c>
      <c r="I19" s="49" t="s">
        <v>81</v>
      </c>
      <c r="J19" s="46">
        <v>63.099199999999996</v>
      </c>
      <c r="K19" s="49">
        <v>91.3</v>
      </c>
      <c r="L19" s="46">
        <v>7097.8</v>
      </c>
      <c r="M19" s="49">
        <v>113.4</v>
      </c>
      <c r="N19" s="46" t="s">
        <v>29</v>
      </c>
      <c r="O19" s="49" t="s">
        <v>29</v>
      </c>
      <c r="P19" s="54">
        <v>2055.192</v>
      </c>
      <c r="Q19" s="55">
        <v>3076.2040000000002</v>
      </c>
      <c r="R19" s="56">
        <f t="shared" si="0"/>
        <v>-1021.0120000000002</v>
      </c>
      <c r="S19" s="57">
        <f t="shared" si="1"/>
        <v>66.809353345876929</v>
      </c>
      <c r="T19" s="54">
        <v>2135.038</v>
      </c>
      <c r="U19" s="57">
        <v>67.400000000000006</v>
      </c>
      <c r="V19" s="54">
        <v>79.846000000000004</v>
      </c>
      <c r="W19" s="59">
        <v>86.5</v>
      </c>
      <c r="X19" s="52">
        <v>0.28600000000000003</v>
      </c>
      <c r="Y19" s="60">
        <v>0.33299999999999996</v>
      </c>
      <c r="Z19" s="61">
        <v>40363</v>
      </c>
      <c r="AA19" s="62">
        <v>111.7</v>
      </c>
      <c r="AB19" s="63">
        <f t="shared" si="2"/>
        <v>0.78537933181561692</v>
      </c>
      <c r="AC19" s="60">
        <v>0.80943012511605283</v>
      </c>
      <c r="AD19" s="54">
        <v>14.8</v>
      </c>
      <c r="AE19" s="64">
        <v>102</v>
      </c>
      <c r="AF19" s="50">
        <v>450</v>
      </c>
      <c r="AG19" s="51">
        <v>66.900000000000006</v>
      </c>
      <c r="AH19" s="52">
        <v>8.0000000000000002E-3</v>
      </c>
      <c r="AI19" s="53">
        <v>1.2E-2</v>
      </c>
    </row>
    <row r="20" spans="1:35" s="41" customFormat="1" ht="13.5" customHeight="1" x14ac:dyDescent="0.25">
      <c r="A20" s="43" t="s">
        <v>39</v>
      </c>
      <c r="B20" s="44">
        <v>3664.2886000000003</v>
      </c>
      <c r="C20" s="45">
        <v>120.7</v>
      </c>
      <c r="D20" s="44">
        <v>3124.6644999999999</v>
      </c>
      <c r="E20" s="45">
        <v>121.7</v>
      </c>
      <c r="F20" s="46">
        <v>1.4</v>
      </c>
      <c r="G20" s="49">
        <v>23.2</v>
      </c>
      <c r="H20" s="48">
        <v>14790</v>
      </c>
      <c r="I20" s="49">
        <v>197.4</v>
      </c>
      <c r="J20" s="46">
        <v>119.3287</v>
      </c>
      <c r="K20" s="49">
        <v>191.9</v>
      </c>
      <c r="L20" s="46">
        <v>2734.4</v>
      </c>
      <c r="M20" s="49">
        <v>107.7</v>
      </c>
      <c r="N20" s="46" t="s">
        <v>29</v>
      </c>
      <c r="O20" s="49" t="s">
        <v>29</v>
      </c>
      <c r="P20" s="54">
        <v>717.66300000000001</v>
      </c>
      <c r="Q20" s="55">
        <v>266.73099999999999</v>
      </c>
      <c r="R20" s="56">
        <f t="shared" si="0"/>
        <v>450.93200000000002</v>
      </c>
      <c r="S20" s="57" t="s">
        <v>96</v>
      </c>
      <c r="T20" s="54">
        <v>730.47799999999995</v>
      </c>
      <c r="U20" s="57" t="s">
        <v>96</v>
      </c>
      <c r="V20" s="67">
        <v>12.815</v>
      </c>
      <c r="W20" s="59" t="s">
        <v>126</v>
      </c>
      <c r="X20" s="52">
        <v>8.3000000000000004E-2</v>
      </c>
      <c r="Y20" s="60">
        <v>0</v>
      </c>
      <c r="Z20" s="61">
        <v>38656</v>
      </c>
      <c r="AA20" s="62">
        <v>113.1</v>
      </c>
      <c r="AB20" s="63">
        <f t="shared" si="2"/>
        <v>0.75216469168952971</v>
      </c>
      <c r="AC20" s="60">
        <v>0.76323002785269023</v>
      </c>
      <c r="AD20" s="54">
        <v>6.3</v>
      </c>
      <c r="AE20" s="64">
        <v>96.2</v>
      </c>
      <c r="AF20" s="50">
        <v>123</v>
      </c>
      <c r="AG20" s="51">
        <v>66.5</v>
      </c>
      <c r="AH20" s="52">
        <v>5.0000000000000001E-3</v>
      </c>
      <c r="AI20" s="53">
        <v>6.9999999999999993E-3</v>
      </c>
    </row>
    <row r="21" spans="1:35" s="41" customFormat="1" ht="13.5" customHeight="1" x14ac:dyDescent="0.25">
      <c r="A21" s="43" t="s">
        <v>40</v>
      </c>
      <c r="B21" s="44">
        <v>35669.113299999997</v>
      </c>
      <c r="C21" s="45">
        <v>127.8</v>
      </c>
      <c r="D21" s="44">
        <v>6368.3074000000006</v>
      </c>
      <c r="E21" s="45">
        <v>133.1</v>
      </c>
      <c r="F21" s="46">
        <v>160.5</v>
      </c>
      <c r="G21" s="49">
        <v>96.5</v>
      </c>
      <c r="H21" s="48">
        <v>24138</v>
      </c>
      <c r="I21" s="49">
        <v>114.1</v>
      </c>
      <c r="J21" s="46">
        <v>909.47080000000005</v>
      </c>
      <c r="K21" s="49">
        <v>67.3</v>
      </c>
      <c r="L21" s="46">
        <v>3369.6</v>
      </c>
      <c r="M21" s="49">
        <v>95.9</v>
      </c>
      <c r="N21" s="46" t="s">
        <v>29</v>
      </c>
      <c r="O21" s="49" t="s">
        <v>29</v>
      </c>
      <c r="P21" s="70">
        <v>6601.152</v>
      </c>
      <c r="Q21" s="55">
        <v>532.44799999999998</v>
      </c>
      <c r="R21" s="56">
        <f t="shared" si="0"/>
        <v>6068.7039999999997</v>
      </c>
      <c r="S21" s="57" t="s">
        <v>128</v>
      </c>
      <c r="T21" s="54">
        <v>6774.8519999999999</v>
      </c>
      <c r="U21" s="57" t="s">
        <v>100</v>
      </c>
      <c r="V21" s="54">
        <v>173.7</v>
      </c>
      <c r="W21" s="59">
        <v>36.1</v>
      </c>
      <c r="X21" s="52">
        <v>0.375</v>
      </c>
      <c r="Y21" s="60">
        <v>0.2</v>
      </c>
      <c r="Z21" s="61">
        <v>49620</v>
      </c>
      <c r="AA21" s="62">
        <v>120.3</v>
      </c>
      <c r="AB21" s="63">
        <f t="shared" si="2"/>
        <v>0.96550113828731543</v>
      </c>
      <c r="AC21" s="60">
        <v>0.91217560458022018</v>
      </c>
      <c r="AD21" s="54">
        <v>16.100000000000001</v>
      </c>
      <c r="AE21" s="64">
        <v>96.2</v>
      </c>
      <c r="AF21" s="50">
        <v>108</v>
      </c>
      <c r="AG21" s="51">
        <v>66.7</v>
      </c>
      <c r="AH21" s="52">
        <v>4.0000000000000001E-3</v>
      </c>
      <c r="AI21" s="53">
        <v>6.0000000000000001E-3</v>
      </c>
    </row>
    <row r="22" spans="1:35" s="41" customFormat="1" ht="13.5" customHeight="1" x14ac:dyDescent="0.25">
      <c r="A22" s="43" t="s">
        <v>41</v>
      </c>
      <c r="B22" s="44">
        <v>11867.866699999999</v>
      </c>
      <c r="C22" s="45">
        <v>127.6</v>
      </c>
      <c r="D22" s="44">
        <v>3286.7163999999998</v>
      </c>
      <c r="E22" s="45">
        <v>75</v>
      </c>
      <c r="F22" s="46">
        <v>2564.8000000000002</v>
      </c>
      <c r="G22" s="49">
        <v>107.1</v>
      </c>
      <c r="H22" s="48">
        <v>16464</v>
      </c>
      <c r="I22" s="49">
        <v>158.9</v>
      </c>
      <c r="J22" s="46">
        <v>297.40140000000002</v>
      </c>
      <c r="K22" s="49">
        <v>156.30000000000001</v>
      </c>
      <c r="L22" s="46">
        <v>3492.1</v>
      </c>
      <c r="M22" s="49">
        <v>106.5</v>
      </c>
      <c r="N22" s="46" t="s">
        <v>29</v>
      </c>
      <c r="O22" s="49" t="s">
        <v>29</v>
      </c>
      <c r="P22" s="54">
        <v>1690.174</v>
      </c>
      <c r="Q22" s="55">
        <v>980.75699999999995</v>
      </c>
      <c r="R22" s="56">
        <f t="shared" si="0"/>
        <v>709.41700000000003</v>
      </c>
      <c r="S22" s="57">
        <f t="shared" si="1"/>
        <v>172.33361576822801</v>
      </c>
      <c r="T22" s="54">
        <v>1702.384</v>
      </c>
      <c r="U22" s="57">
        <v>164.5</v>
      </c>
      <c r="V22" s="54">
        <v>12.21</v>
      </c>
      <c r="W22" s="59">
        <v>22.6</v>
      </c>
      <c r="X22" s="52">
        <v>0.10300000000000001</v>
      </c>
      <c r="Y22" s="60">
        <v>0.2</v>
      </c>
      <c r="Z22" s="61">
        <v>39171</v>
      </c>
      <c r="AA22" s="62">
        <v>115.8</v>
      </c>
      <c r="AB22" s="63">
        <f t="shared" si="2"/>
        <v>0.76218551164555481</v>
      </c>
      <c r="AC22" s="60">
        <v>0.73462575710685707</v>
      </c>
      <c r="AD22" s="54">
        <v>13</v>
      </c>
      <c r="AE22" s="64">
        <v>100.3</v>
      </c>
      <c r="AF22" s="50">
        <v>388</v>
      </c>
      <c r="AG22" s="51">
        <v>63.4</v>
      </c>
      <c r="AH22" s="52">
        <v>6.9999999999999993E-3</v>
      </c>
      <c r="AI22" s="53">
        <v>1.2E-2</v>
      </c>
    </row>
    <row r="23" spans="1:35" s="41" customFormat="1" ht="13.5" customHeight="1" x14ac:dyDescent="0.25">
      <c r="A23" s="43" t="s">
        <v>42</v>
      </c>
      <c r="B23" s="44">
        <v>20769.0533</v>
      </c>
      <c r="C23" s="45">
        <v>130.30000000000001</v>
      </c>
      <c r="D23" s="44">
        <v>5746.6954999999998</v>
      </c>
      <c r="E23" s="45">
        <v>113.3</v>
      </c>
      <c r="F23" s="46">
        <v>4660.7</v>
      </c>
      <c r="G23" s="49">
        <v>74.8</v>
      </c>
      <c r="H23" s="48">
        <v>225214</v>
      </c>
      <c r="I23" s="49" t="s">
        <v>86</v>
      </c>
      <c r="J23" s="46">
        <v>278.77959999999996</v>
      </c>
      <c r="K23" s="49">
        <v>106.8</v>
      </c>
      <c r="L23" s="46">
        <v>8978.7999999999993</v>
      </c>
      <c r="M23" s="49">
        <v>111.4</v>
      </c>
      <c r="N23" s="46" t="s">
        <v>29</v>
      </c>
      <c r="O23" s="49" t="s">
        <v>29</v>
      </c>
      <c r="P23" s="70">
        <v>1232.4110000000001</v>
      </c>
      <c r="Q23" s="55">
        <v>1103.3820000000001</v>
      </c>
      <c r="R23" s="56">
        <f t="shared" si="0"/>
        <v>129.029</v>
      </c>
      <c r="S23" s="57">
        <f t="shared" si="1"/>
        <v>111.6939554932018</v>
      </c>
      <c r="T23" s="54">
        <v>1278.2809999999999</v>
      </c>
      <c r="U23" s="57">
        <v>99.3</v>
      </c>
      <c r="V23" s="54">
        <v>45.87</v>
      </c>
      <c r="W23" s="59">
        <v>24.9</v>
      </c>
      <c r="X23" s="52">
        <v>0.2</v>
      </c>
      <c r="Y23" s="60">
        <v>0.27300000000000002</v>
      </c>
      <c r="Z23" s="61">
        <v>43747</v>
      </c>
      <c r="AA23" s="62">
        <v>114.6</v>
      </c>
      <c r="AB23" s="63">
        <f t="shared" si="2"/>
        <v>0.85122487498297439</v>
      </c>
      <c r="AC23" s="60">
        <v>0.8426986162076131</v>
      </c>
      <c r="AD23" s="54">
        <v>17</v>
      </c>
      <c r="AE23" s="64">
        <v>100.7</v>
      </c>
      <c r="AF23" s="50">
        <v>340</v>
      </c>
      <c r="AG23" s="51">
        <v>49.7</v>
      </c>
      <c r="AH23" s="52">
        <v>4.0000000000000001E-3</v>
      </c>
      <c r="AI23" s="53">
        <v>9.0000000000000011E-3</v>
      </c>
    </row>
    <row r="24" spans="1:35" s="41" customFormat="1" ht="13.5" customHeight="1" x14ac:dyDescent="0.25">
      <c r="A24" s="43" t="s">
        <v>43</v>
      </c>
      <c r="B24" s="44">
        <v>3864.2829999999999</v>
      </c>
      <c r="C24" s="45" t="s">
        <v>93</v>
      </c>
      <c r="D24" s="44">
        <v>4997.3010000000004</v>
      </c>
      <c r="E24" s="45">
        <v>119.2</v>
      </c>
      <c r="F24" s="46">
        <v>35.6</v>
      </c>
      <c r="G24" s="49">
        <v>89.7</v>
      </c>
      <c r="H24" s="48">
        <v>59543</v>
      </c>
      <c r="I24" s="49" t="s">
        <v>92</v>
      </c>
      <c r="J24" s="46">
        <v>2219.7109</v>
      </c>
      <c r="K24" s="49">
        <v>111.7</v>
      </c>
      <c r="L24" s="46">
        <v>8616</v>
      </c>
      <c r="M24" s="49">
        <v>101.2</v>
      </c>
      <c r="N24" s="46">
        <v>188.5873</v>
      </c>
      <c r="O24" s="49">
        <v>105.67127632154023</v>
      </c>
      <c r="P24" s="54">
        <v>1362.058</v>
      </c>
      <c r="Q24" s="55">
        <v>981.31399999999996</v>
      </c>
      <c r="R24" s="56">
        <f t="shared" si="0"/>
        <v>380.74400000000003</v>
      </c>
      <c r="S24" s="57">
        <f t="shared" si="1"/>
        <v>138.79940569481329</v>
      </c>
      <c r="T24" s="54">
        <v>1701.5450000000001</v>
      </c>
      <c r="U24" s="57">
        <v>130.30000000000001</v>
      </c>
      <c r="V24" s="54">
        <v>339.48700000000002</v>
      </c>
      <c r="W24" s="59">
        <v>104.8</v>
      </c>
      <c r="X24" s="52">
        <v>0.21199999999999999</v>
      </c>
      <c r="Y24" s="60">
        <v>0.17899999999999999</v>
      </c>
      <c r="Z24" s="61">
        <v>36750</v>
      </c>
      <c r="AA24" s="62">
        <v>110.2</v>
      </c>
      <c r="AB24" s="63">
        <f t="shared" si="2"/>
        <v>0.71507792890082311</v>
      </c>
      <c r="AC24" s="60">
        <v>0.73643839250187892</v>
      </c>
      <c r="AD24" s="54">
        <v>18.100000000000001</v>
      </c>
      <c r="AE24" s="64">
        <v>98.1</v>
      </c>
      <c r="AF24" s="50">
        <v>442</v>
      </c>
      <c r="AG24" s="51">
        <v>66.7</v>
      </c>
      <c r="AH24" s="52">
        <v>6.0000000000000001E-3</v>
      </c>
      <c r="AI24" s="53">
        <v>0.01</v>
      </c>
    </row>
    <row r="25" spans="1:35" s="41" customFormat="1" ht="13.5" customHeight="1" x14ac:dyDescent="0.25">
      <c r="A25" s="43" t="s">
        <v>44</v>
      </c>
      <c r="B25" s="44">
        <v>13142.634900000001</v>
      </c>
      <c r="C25" s="45">
        <v>162.5</v>
      </c>
      <c r="D25" s="44">
        <v>1077.6575</v>
      </c>
      <c r="E25" s="45">
        <v>135.9</v>
      </c>
      <c r="F25" s="46">
        <v>48.6</v>
      </c>
      <c r="G25" s="49" t="s">
        <v>91</v>
      </c>
      <c r="H25" s="48">
        <v>25713</v>
      </c>
      <c r="I25" s="49">
        <v>57.6</v>
      </c>
      <c r="J25" s="46">
        <v>1518.442</v>
      </c>
      <c r="K25" s="49">
        <v>94.5</v>
      </c>
      <c r="L25" s="46">
        <v>7115.7</v>
      </c>
      <c r="M25" s="49">
        <v>109.6</v>
      </c>
      <c r="N25" s="46" t="s">
        <v>29</v>
      </c>
      <c r="O25" s="49" t="s">
        <v>29</v>
      </c>
      <c r="P25" s="54">
        <v>2367.8560000000002</v>
      </c>
      <c r="Q25" s="55">
        <v>1658.2070000000001</v>
      </c>
      <c r="R25" s="56">
        <f t="shared" si="0"/>
        <v>709.64900000000011</v>
      </c>
      <c r="S25" s="57">
        <f t="shared" si="1"/>
        <v>142.7961647731556</v>
      </c>
      <c r="T25" s="54">
        <v>2371.1590000000001</v>
      </c>
      <c r="U25" s="57">
        <v>140.30000000000001</v>
      </c>
      <c r="V25" s="54">
        <v>3.3029999999999999</v>
      </c>
      <c r="W25" s="59">
        <v>10.3</v>
      </c>
      <c r="X25" s="52">
        <v>0.14800000000000002</v>
      </c>
      <c r="Y25" s="60">
        <v>0.32</v>
      </c>
      <c r="Z25" s="61">
        <v>39551</v>
      </c>
      <c r="AA25" s="62">
        <v>111.8</v>
      </c>
      <c r="AB25" s="63">
        <f t="shared" si="2"/>
        <v>0.76957951471990349</v>
      </c>
      <c r="AC25" s="60">
        <v>0.78168796144833985</v>
      </c>
      <c r="AD25" s="54">
        <v>17.2</v>
      </c>
      <c r="AE25" s="64">
        <v>102.4</v>
      </c>
      <c r="AF25" s="50">
        <v>284</v>
      </c>
      <c r="AG25" s="51">
        <v>78.2</v>
      </c>
      <c r="AH25" s="52">
        <v>5.0000000000000001E-3</v>
      </c>
      <c r="AI25" s="53">
        <v>6.0000000000000001E-3</v>
      </c>
    </row>
    <row r="26" spans="1:35" s="41" customFormat="1" ht="13.5" customHeight="1" x14ac:dyDescent="0.25">
      <c r="A26" s="43" t="s">
        <v>45</v>
      </c>
      <c r="B26" s="44">
        <v>1784.2909</v>
      </c>
      <c r="C26" s="45">
        <v>91.7</v>
      </c>
      <c r="D26" s="44">
        <v>6360.2960000000003</v>
      </c>
      <c r="E26" s="45">
        <v>154.30000000000001</v>
      </c>
      <c r="F26" s="46">
        <v>44.4</v>
      </c>
      <c r="G26" s="49" t="s">
        <v>87</v>
      </c>
      <c r="H26" s="48">
        <v>16442</v>
      </c>
      <c r="I26" s="49">
        <v>183.2</v>
      </c>
      <c r="J26" s="46" t="s">
        <v>29</v>
      </c>
      <c r="K26" s="49" t="s">
        <v>29</v>
      </c>
      <c r="L26" s="46">
        <v>2104.6999999999998</v>
      </c>
      <c r="M26" s="49">
        <v>119.6</v>
      </c>
      <c r="N26" s="46" t="s">
        <v>29</v>
      </c>
      <c r="O26" s="49" t="s">
        <v>29</v>
      </c>
      <c r="P26" s="54">
        <v>1031.845</v>
      </c>
      <c r="Q26" s="55">
        <v>653.19399999999996</v>
      </c>
      <c r="R26" s="56">
        <f t="shared" si="0"/>
        <v>378.65100000000007</v>
      </c>
      <c r="S26" s="57">
        <f t="shared" si="1"/>
        <v>157.96914852249105</v>
      </c>
      <c r="T26" s="54">
        <v>1031.8789999999999</v>
      </c>
      <c r="U26" s="57">
        <v>157.80000000000001</v>
      </c>
      <c r="V26" s="67">
        <v>3.4000000000000002E-2</v>
      </c>
      <c r="W26" s="59">
        <v>4.0999999999999996</v>
      </c>
      <c r="X26" s="52">
        <v>0.125</v>
      </c>
      <c r="Y26" s="60">
        <v>0.25</v>
      </c>
      <c r="Z26" s="61">
        <v>34796</v>
      </c>
      <c r="AA26" s="62">
        <v>107.5</v>
      </c>
      <c r="AB26" s="71">
        <f t="shared" si="2"/>
        <v>0.67705718677640925</v>
      </c>
      <c r="AC26" s="68">
        <v>0.7137804500641054</v>
      </c>
      <c r="AD26" s="54">
        <v>4.9000000000000004</v>
      </c>
      <c r="AE26" s="64">
        <v>106.9</v>
      </c>
      <c r="AF26" s="50">
        <v>167</v>
      </c>
      <c r="AG26" s="51">
        <v>83.1</v>
      </c>
      <c r="AH26" s="52">
        <v>6.0000000000000001E-3</v>
      </c>
      <c r="AI26" s="53">
        <v>6.9999999999999993E-3</v>
      </c>
    </row>
    <row r="27" spans="1:35" s="41" customFormat="1" ht="13.5" customHeight="1" x14ac:dyDescent="0.25">
      <c r="A27" s="43" t="s">
        <v>46</v>
      </c>
      <c r="B27" s="44">
        <v>10082.6533</v>
      </c>
      <c r="C27" s="45">
        <v>111.6</v>
      </c>
      <c r="D27" s="44">
        <v>11951.262699999999</v>
      </c>
      <c r="E27" s="45">
        <v>114.7</v>
      </c>
      <c r="F27" s="46">
        <v>46.1</v>
      </c>
      <c r="G27" s="49">
        <v>81.400000000000006</v>
      </c>
      <c r="H27" s="48">
        <v>21659</v>
      </c>
      <c r="I27" s="49">
        <v>192.4</v>
      </c>
      <c r="J27" s="46">
        <v>587.7319</v>
      </c>
      <c r="K27" s="49">
        <v>194.1</v>
      </c>
      <c r="L27" s="46">
        <v>5855.6</v>
      </c>
      <c r="M27" s="49">
        <v>123.2</v>
      </c>
      <c r="N27" s="46" t="s">
        <v>29</v>
      </c>
      <c r="O27" s="49" t="s">
        <v>29</v>
      </c>
      <c r="P27" s="54">
        <v>4863.808</v>
      </c>
      <c r="Q27" s="55">
        <v>3113.375</v>
      </c>
      <c r="R27" s="56">
        <f t="shared" si="0"/>
        <v>1750.433</v>
      </c>
      <c r="S27" s="57">
        <f t="shared" si="1"/>
        <v>156.22300558076043</v>
      </c>
      <c r="T27" s="54">
        <v>5203.2960000000003</v>
      </c>
      <c r="U27" s="57">
        <v>159.5</v>
      </c>
      <c r="V27" s="69">
        <v>339.488</v>
      </c>
      <c r="W27" s="59" t="s">
        <v>90</v>
      </c>
      <c r="X27" s="52">
        <v>0.16300000000000001</v>
      </c>
      <c r="Y27" s="60">
        <v>0.17899999999999999</v>
      </c>
      <c r="Z27" s="61">
        <v>41041</v>
      </c>
      <c r="AA27" s="62">
        <v>113.9</v>
      </c>
      <c r="AB27" s="63">
        <f t="shared" si="2"/>
        <v>0.79857178993248112</v>
      </c>
      <c r="AC27" s="60">
        <v>0.79280693222512044</v>
      </c>
      <c r="AD27" s="54">
        <v>16.3</v>
      </c>
      <c r="AE27" s="64">
        <v>108.8</v>
      </c>
      <c r="AF27" s="50">
        <v>236</v>
      </c>
      <c r="AG27" s="51">
        <v>82.8</v>
      </c>
      <c r="AH27" s="52">
        <v>4.0000000000000001E-3</v>
      </c>
      <c r="AI27" s="53">
        <v>5.0000000000000001E-3</v>
      </c>
    </row>
    <row r="28" spans="1:35" s="41" customFormat="1" ht="13.5" customHeight="1" x14ac:dyDescent="0.25">
      <c r="A28" s="43" t="s">
        <v>47</v>
      </c>
      <c r="B28" s="44">
        <v>26331.765299999999</v>
      </c>
      <c r="C28" s="45">
        <v>130.69999999999999</v>
      </c>
      <c r="D28" s="44">
        <v>3625.3397999999997</v>
      </c>
      <c r="E28" s="45">
        <v>76.400000000000006</v>
      </c>
      <c r="F28" s="46">
        <v>175.4</v>
      </c>
      <c r="G28" s="49">
        <v>72.2</v>
      </c>
      <c r="H28" s="48">
        <v>41546</v>
      </c>
      <c r="I28" s="49" t="s">
        <v>92</v>
      </c>
      <c r="J28" s="46">
        <v>97.848199999999991</v>
      </c>
      <c r="K28" s="49">
        <v>104.5</v>
      </c>
      <c r="L28" s="46">
        <v>6621.2</v>
      </c>
      <c r="M28" s="49">
        <v>104.5</v>
      </c>
      <c r="N28" s="46" t="s">
        <v>29</v>
      </c>
      <c r="O28" s="49" t="s">
        <v>29</v>
      </c>
      <c r="P28" s="54">
        <v>4750.3620000000001</v>
      </c>
      <c r="Q28" s="55">
        <v>1425.175</v>
      </c>
      <c r="R28" s="56">
        <f t="shared" si="0"/>
        <v>3325.1869999999999</v>
      </c>
      <c r="S28" s="57" t="s">
        <v>127</v>
      </c>
      <c r="T28" s="54">
        <v>4909.1499999999996</v>
      </c>
      <c r="U28" s="57" t="s">
        <v>88</v>
      </c>
      <c r="V28" s="69">
        <v>158.78800000000001</v>
      </c>
      <c r="W28" s="59">
        <v>32.4</v>
      </c>
      <c r="X28" s="52">
        <v>0.27300000000000002</v>
      </c>
      <c r="Y28" s="60">
        <v>0.38100000000000001</v>
      </c>
      <c r="Z28" s="61">
        <v>40930</v>
      </c>
      <c r="AA28" s="62">
        <v>112.2</v>
      </c>
      <c r="AB28" s="63">
        <f t="shared" si="2"/>
        <v>0.79641196271865822</v>
      </c>
      <c r="AC28" s="60">
        <v>0.80719748883681863</v>
      </c>
      <c r="AD28" s="54">
        <v>13.2</v>
      </c>
      <c r="AE28" s="64">
        <v>96.1</v>
      </c>
      <c r="AF28" s="50">
        <v>198</v>
      </c>
      <c r="AG28" s="51">
        <v>77.599999999999994</v>
      </c>
      <c r="AH28" s="52">
        <v>4.0000000000000001E-3</v>
      </c>
      <c r="AI28" s="53">
        <v>6.0000000000000001E-3</v>
      </c>
    </row>
    <row r="29" spans="1:35" s="41" customFormat="1" ht="13.5" customHeight="1" x14ac:dyDescent="0.25">
      <c r="A29" s="43" t="s">
        <v>48</v>
      </c>
      <c r="B29" s="44">
        <v>5481.9227999999994</v>
      </c>
      <c r="C29" s="45">
        <v>133.5</v>
      </c>
      <c r="D29" s="44">
        <v>4577.3370000000004</v>
      </c>
      <c r="E29" s="45">
        <v>105.7</v>
      </c>
      <c r="F29" s="46">
        <v>3620.5</v>
      </c>
      <c r="G29" s="49">
        <v>103.5</v>
      </c>
      <c r="H29" s="48">
        <v>45645</v>
      </c>
      <c r="I29" s="49">
        <v>139.6</v>
      </c>
      <c r="J29" s="46">
        <v>1.4156</v>
      </c>
      <c r="K29" s="49">
        <v>0.1</v>
      </c>
      <c r="L29" s="46">
        <v>6402.6</v>
      </c>
      <c r="M29" s="49">
        <v>105</v>
      </c>
      <c r="N29" s="46" t="s">
        <v>29</v>
      </c>
      <c r="O29" s="49" t="s">
        <v>29</v>
      </c>
      <c r="P29" s="70">
        <v>1574.684</v>
      </c>
      <c r="Q29" s="55">
        <v>1002.206</v>
      </c>
      <c r="R29" s="56">
        <f t="shared" si="0"/>
        <v>572.47799999999995</v>
      </c>
      <c r="S29" s="57">
        <f t="shared" si="1"/>
        <v>157.12178933273199</v>
      </c>
      <c r="T29" s="54">
        <v>1625.951</v>
      </c>
      <c r="U29" s="57">
        <v>135.19999999999999</v>
      </c>
      <c r="V29" s="54">
        <v>51.267000000000003</v>
      </c>
      <c r="W29" s="59">
        <v>25.6</v>
      </c>
      <c r="X29" s="52">
        <v>0.14300000000000002</v>
      </c>
      <c r="Y29" s="60">
        <v>0.17399999999999999</v>
      </c>
      <c r="Z29" s="61">
        <v>39552</v>
      </c>
      <c r="AA29" s="62">
        <v>115.5</v>
      </c>
      <c r="AB29" s="63">
        <f t="shared" si="2"/>
        <v>0.76959897262273069</v>
      </c>
      <c r="AC29" s="68">
        <v>0.75162474026261106</v>
      </c>
      <c r="AD29" s="54">
        <v>12.8</v>
      </c>
      <c r="AE29" s="64">
        <v>100.2</v>
      </c>
      <c r="AF29" s="50">
        <v>315</v>
      </c>
      <c r="AG29" s="51">
        <v>68.900000000000006</v>
      </c>
      <c r="AH29" s="52">
        <v>6.0000000000000001E-3</v>
      </c>
      <c r="AI29" s="53">
        <v>9.0000000000000011E-3</v>
      </c>
    </row>
    <row r="30" spans="1:35" s="41" customFormat="1" ht="13.5" customHeight="1" x14ac:dyDescent="0.25">
      <c r="A30" s="43" t="s">
        <v>49</v>
      </c>
      <c r="B30" s="44">
        <v>58.613399999999999</v>
      </c>
      <c r="C30" s="45">
        <v>107.2</v>
      </c>
      <c r="D30" s="44">
        <v>1892.8763999999999</v>
      </c>
      <c r="E30" s="45">
        <v>133.1</v>
      </c>
      <c r="F30" s="46">
        <v>2.9</v>
      </c>
      <c r="G30" s="49">
        <v>23.2</v>
      </c>
      <c r="H30" s="48">
        <v>4646</v>
      </c>
      <c r="I30" s="49">
        <v>156.19999999999999</v>
      </c>
      <c r="J30" s="46">
        <v>15.005799999999999</v>
      </c>
      <c r="K30" s="49">
        <v>154.30000000000001</v>
      </c>
      <c r="L30" s="46">
        <v>2368.6999999999998</v>
      </c>
      <c r="M30" s="49">
        <v>112.3</v>
      </c>
      <c r="N30" s="46" t="s">
        <v>29</v>
      </c>
      <c r="O30" s="49" t="s">
        <v>29</v>
      </c>
      <c r="P30" s="54">
        <v>340.72800000000001</v>
      </c>
      <c r="Q30" s="55">
        <v>229.27</v>
      </c>
      <c r="R30" s="56">
        <f t="shared" si="0"/>
        <v>111.458</v>
      </c>
      <c r="S30" s="57">
        <f t="shared" si="1"/>
        <v>148.61429755310334</v>
      </c>
      <c r="T30" s="54">
        <v>340.93599999999998</v>
      </c>
      <c r="U30" s="57">
        <v>147.80000000000001</v>
      </c>
      <c r="V30" s="58">
        <v>0.20799999999999999</v>
      </c>
      <c r="W30" s="59">
        <v>15</v>
      </c>
      <c r="X30" s="52">
        <v>0.16699999999999998</v>
      </c>
      <c r="Y30" s="60">
        <v>0.42899999999999999</v>
      </c>
      <c r="Z30" s="61">
        <v>35990</v>
      </c>
      <c r="AA30" s="62">
        <v>115.2</v>
      </c>
      <c r="AB30" s="63">
        <f t="shared" si="2"/>
        <v>0.70028992275212576</v>
      </c>
      <c r="AC30" s="129">
        <v>0.69786462708342545</v>
      </c>
      <c r="AD30" s="54">
        <v>3.4</v>
      </c>
      <c r="AE30" s="64">
        <v>104.1</v>
      </c>
      <c r="AF30" s="50">
        <v>109</v>
      </c>
      <c r="AG30" s="51">
        <v>63.7</v>
      </c>
      <c r="AH30" s="52">
        <v>6.0000000000000001E-3</v>
      </c>
      <c r="AI30" s="53">
        <v>9.0000000000000011E-3</v>
      </c>
    </row>
    <row r="31" spans="1:35" s="41" customFormat="1" ht="13.5" customHeight="1" x14ac:dyDescent="0.25">
      <c r="A31" s="43" t="s">
        <v>50</v>
      </c>
      <c r="B31" s="44">
        <v>12506.0568</v>
      </c>
      <c r="C31" s="45">
        <v>149.30000000000001</v>
      </c>
      <c r="D31" s="44">
        <v>402.06569999999999</v>
      </c>
      <c r="E31" s="45">
        <v>106.7</v>
      </c>
      <c r="F31" s="46">
        <v>205.7</v>
      </c>
      <c r="G31" s="49" t="s">
        <v>81</v>
      </c>
      <c r="H31" s="48">
        <v>58721</v>
      </c>
      <c r="I31" s="49">
        <v>131.30000000000001</v>
      </c>
      <c r="J31" s="46">
        <v>566.4624</v>
      </c>
      <c r="K31" s="49" t="s">
        <v>81</v>
      </c>
      <c r="L31" s="46">
        <v>9058.9</v>
      </c>
      <c r="M31" s="49">
        <v>108.5</v>
      </c>
      <c r="N31" s="46" t="s">
        <v>29</v>
      </c>
      <c r="O31" s="49" t="s">
        <v>29</v>
      </c>
      <c r="P31" s="65">
        <v>-526.71400000000006</v>
      </c>
      <c r="Q31" s="55">
        <v>541.73299999999995</v>
      </c>
      <c r="R31" s="56">
        <f t="shared" si="0"/>
        <v>-1068.4470000000001</v>
      </c>
      <c r="S31" s="57" t="s">
        <v>29</v>
      </c>
      <c r="T31" s="54">
        <v>490.63400000000001</v>
      </c>
      <c r="U31" s="57">
        <v>83</v>
      </c>
      <c r="V31" s="54">
        <v>1017.348</v>
      </c>
      <c r="W31" s="59" t="s">
        <v>135</v>
      </c>
      <c r="X31" s="52">
        <v>0.41700000000000004</v>
      </c>
      <c r="Y31" s="60">
        <v>0.41200000000000003</v>
      </c>
      <c r="Z31" s="61">
        <v>44743</v>
      </c>
      <c r="AA31" s="62">
        <v>117.7</v>
      </c>
      <c r="AB31" s="63">
        <f t="shared" si="2"/>
        <v>0.87060494619889872</v>
      </c>
      <c r="AC31" s="60">
        <v>0.83794597462310449</v>
      </c>
      <c r="AD31" s="54">
        <v>16.600000000000001</v>
      </c>
      <c r="AE31" s="64">
        <v>107.3</v>
      </c>
      <c r="AF31" s="50">
        <v>184</v>
      </c>
      <c r="AG31" s="51">
        <v>82.9</v>
      </c>
      <c r="AH31" s="52">
        <v>3.0000000000000001E-3</v>
      </c>
      <c r="AI31" s="53">
        <v>3.0000000000000001E-3</v>
      </c>
    </row>
    <row r="32" spans="1:35" s="41" customFormat="1" ht="13.5" customHeight="1" x14ac:dyDescent="0.25">
      <c r="A32" s="43" t="s">
        <v>51</v>
      </c>
      <c r="B32" s="44">
        <v>4607.8469999999998</v>
      </c>
      <c r="C32" s="45">
        <v>126.1</v>
      </c>
      <c r="D32" s="44">
        <v>3075.3132999999998</v>
      </c>
      <c r="E32" s="45">
        <v>177.7</v>
      </c>
      <c r="F32" s="46">
        <v>509.6</v>
      </c>
      <c r="G32" s="45">
        <v>33.4</v>
      </c>
      <c r="H32" s="48">
        <v>26217</v>
      </c>
      <c r="I32" s="49">
        <v>176.7</v>
      </c>
      <c r="J32" s="46">
        <v>1971.7541000000001</v>
      </c>
      <c r="K32" s="49" t="s">
        <v>124</v>
      </c>
      <c r="L32" s="46">
        <v>4208.3</v>
      </c>
      <c r="M32" s="49">
        <v>105</v>
      </c>
      <c r="N32" s="46" t="s">
        <v>29</v>
      </c>
      <c r="O32" s="49" t="s">
        <v>29</v>
      </c>
      <c r="P32" s="54">
        <v>823.572</v>
      </c>
      <c r="Q32" s="55">
        <v>627.85599999999999</v>
      </c>
      <c r="R32" s="56">
        <f t="shared" si="0"/>
        <v>195.71600000000001</v>
      </c>
      <c r="S32" s="57">
        <f t="shared" si="1"/>
        <v>131.17211589918708</v>
      </c>
      <c r="T32" s="54">
        <v>826.30799999999999</v>
      </c>
      <c r="U32" s="57">
        <v>126</v>
      </c>
      <c r="V32" s="54">
        <v>2.7360000000000002</v>
      </c>
      <c r="W32" s="59">
        <v>9.8000000000000007</v>
      </c>
      <c r="X32" s="52">
        <v>9.0999999999999998E-2</v>
      </c>
      <c r="Y32" s="60">
        <v>0.20800000000000002</v>
      </c>
      <c r="Z32" s="61">
        <v>34115</v>
      </c>
      <c r="AA32" s="62">
        <v>113.2</v>
      </c>
      <c r="AB32" s="71">
        <f t="shared" si="2"/>
        <v>0.66380635495106333</v>
      </c>
      <c r="AC32" s="72">
        <v>0.6645740306821698</v>
      </c>
      <c r="AD32" s="54">
        <v>10.4</v>
      </c>
      <c r="AE32" s="64">
        <v>96.6</v>
      </c>
      <c r="AF32" s="50">
        <v>398</v>
      </c>
      <c r="AG32" s="51">
        <v>71.3</v>
      </c>
      <c r="AH32" s="52">
        <v>8.0000000000000002E-3</v>
      </c>
      <c r="AI32" s="53">
        <v>1.1000000000000001E-2</v>
      </c>
    </row>
    <row r="33" spans="1:35" s="41" customFormat="1" ht="13.5" customHeight="1" x14ac:dyDescent="0.25">
      <c r="A33" s="43" t="s">
        <v>52</v>
      </c>
      <c r="B33" s="44">
        <v>3674.7934</v>
      </c>
      <c r="C33" s="45">
        <v>91</v>
      </c>
      <c r="D33" s="44">
        <v>3004.7951000000003</v>
      </c>
      <c r="E33" s="45">
        <v>106.4</v>
      </c>
      <c r="F33" s="46">
        <v>16.7</v>
      </c>
      <c r="G33" s="49">
        <v>50.4</v>
      </c>
      <c r="H33" s="48">
        <v>14879</v>
      </c>
      <c r="I33" s="49">
        <v>89</v>
      </c>
      <c r="J33" s="46">
        <v>2753.7262000000001</v>
      </c>
      <c r="K33" s="49">
        <v>71.099999999999994</v>
      </c>
      <c r="L33" s="46">
        <v>5042.8</v>
      </c>
      <c r="M33" s="49">
        <v>106.2</v>
      </c>
      <c r="N33" s="46" t="s">
        <v>29</v>
      </c>
      <c r="O33" s="49" t="s">
        <v>29</v>
      </c>
      <c r="P33" s="70">
        <v>668.01499999999999</v>
      </c>
      <c r="Q33" s="55">
        <v>330.16500000000002</v>
      </c>
      <c r="R33" s="56">
        <f t="shared" si="0"/>
        <v>337.84999999999997</v>
      </c>
      <c r="S33" s="57" t="s">
        <v>85</v>
      </c>
      <c r="T33" s="54">
        <v>795.49800000000005</v>
      </c>
      <c r="U33" s="57">
        <v>167.4</v>
      </c>
      <c r="V33" s="54">
        <v>127.483</v>
      </c>
      <c r="W33" s="59">
        <v>87.9</v>
      </c>
      <c r="X33" s="52">
        <v>0.33299999999999996</v>
      </c>
      <c r="Y33" s="60">
        <v>0.23499999999999999</v>
      </c>
      <c r="Z33" s="61">
        <v>40419</v>
      </c>
      <c r="AA33" s="62">
        <v>114.4</v>
      </c>
      <c r="AB33" s="63">
        <f t="shared" si="2"/>
        <v>0.78646897437394203</v>
      </c>
      <c r="AC33" s="60">
        <v>0.7811795393253459</v>
      </c>
      <c r="AD33" s="54">
        <v>10.4</v>
      </c>
      <c r="AE33" s="64">
        <v>96.2</v>
      </c>
      <c r="AF33" s="50">
        <v>254</v>
      </c>
      <c r="AG33" s="51">
        <v>77.2</v>
      </c>
      <c r="AH33" s="52">
        <v>6.9999999999999993E-3</v>
      </c>
      <c r="AI33" s="53">
        <v>0.01</v>
      </c>
    </row>
    <row r="34" spans="1:35" s="41" customFormat="1" ht="13.5" customHeight="1" x14ac:dyDescent="0.25">
      <c r="A34" s="43" t="s">
        <v>53</v>
      </c>
      <c r="B34" s="44">
        <v>6181.4880000000003</v>
      </c>
      <c r="C34" s="45">
        <v>94.9</v>
      </c>
      <c r="D34" s="44">
        <v>2336.241</v>
      </c>
      <c r="E34" s="45">
        <v>102.1</v>
      </c>
      <c r="F34" s="46">
        <v>44.8</v>
      </c>
      <c r="G34" s="49">
        <v>77</v>
      </c>
      <c r="H34" s="48">
        <v>25402</v>
      </c>
      <c r="I34" s="49">
        <v>138.30000000000001</v>
      </c>
      <c r="J34" s="46">
        <v>673.44140000000004</v>
      </c>
      <c r="K34" s="49">
        <v>88.8</v>
      </c>
      <c r="L34" s="46">
        <v>3914.4</v>
      </c>
      <c r="M34" s="49">
        <v>94.5</v>
      </c>
      <c r="N34" s="46">
        <v>134.46020000000001</v>
      </c>
      <c r="O34" s="49">
        <v>155.49960795560995</v>
      </c>
      <c r="P34" s="54">
        <v>413.4</v>
      </c>
      <c r="Q34" s="55">
        <v>87.486000000000004</v>
      </c>
      <c r="R34" s="56">
        <f t="shared" si="0"/>
        <v>325.91399999999999</v>
      </c>
      <c r="S34" s="57" t="s">
        <v>129</v>
      </c>
      <c r="T34" s="54">
        <v>470.64299999999997</v>
      </c>
      <c r="U34" s="57" t="s">
        <v>131</v>
      </c>
      <c r="V34" s="54">
        <v>57.243000000000002</v>
      </c>
      <c r="W34" s="59">
        <v>113.6</v>
      </c>
      <c r="X34" s="52">
        <v>0.25</v>
      </c>
      <c r="Y34" s="60">
        <v>0.28000000000000003</v>
      </c>
      <c r="Z34" s="61">
        <v>35817</v>
      </c>
      <c r="AA34" s="62">
        <v>110.9</v>
      </c>
      <c r="AB34" s="71">
        <f t="shared" si="2"/>
        <v>0.69692370556301442</v>
      </c>
      <c r="AC34" s="60">
        <v>0.71455413590344397</v>
      </c>
      <c r="AD34" s="54">
        <v>12.2</v>
      </c>
      <c r="AE34" s="64">
        <v>98</v>
      </c>
      <c r="AF34" s="50">
        <v>398</v>
      </c>
      <c r="AG34" s="51">
        <v>61.3</v>
      </c>
      <c r="AH34" s="52">
        <v>8.0000000000000002E-3</v>
      </c>
      <c r="AI34" s="53">
        <v>1.3999999999999999E-2</v>
      </c>
    </row>
    <row r="35" spans="1:35" s="41" customFormat="1" ht="13.15" customHeight="1" x14ac:dyDescent="0.25">
      <c r="A35" s="43" t="s">
        <v>54</v>
      </c>
      <c r="B35" s="44">
        <v>9543.5978000000014</v>
      </c>
      <c r="C35" s="45">
        <v>159.80000000000001</v>
      </c>
      <c r="D35" s="44">
        <v>3819.2897000000003</v>
      </c>
      <c r="E35" s="45">
        <v>136.30000000000001</v>
      </c>
      <c r="F35" s="46">
        <v>33.1</v>
      </c>
      <c r="G35" s="49">
        <v>17.3</v>
      </c>
      <c r="H35" s="48">
        <v>14695</v>
      </c>
      <c r="I35" s="49">
        <v>134.9</v>
      </c>
      <c r="J35" s="46">
        <v>130.1353</v>
      </c>
      <c r="K35" s="49">
        <v>60.2</v>
      </c>
      <c r="L35" s="46">
        <v>3306.5</v>
      </c>
      <c r="M35" s="49">
        <v>107.8</v>
      </c>
      <c r="N35" s="46" t="s">
        <v>29</v>
      </c>
      <c r="O35" s="49" t="s">
        <v>29</v>
      </c>
      <c r="P35" s="54">
        <v>2571.6840000000002</v>
      </c>
      <c r="Q35" s="55">
        <v>475.75</v>
      </c>
      <c r="R35" s="56">
        <f t="shared" si="0"/>
        <v>2095.9340000000002</v>
      </c>
      <c r="S35" s="57" t="s">
        <v>95</v>
      </c>
      <c r="T35" s="54">
        <v>2637.317</v>
      </c>
      <c r="U35" s="57" t="s">
        <v>94</v>
      </c>
      <c r="V35" s="54">
        <v>65.632999999999996</v>
      </c>
      <c r="W35" s="59">
        <v>22.8</v>
      </c>
      <c r="X35" s="52">
        <v>0.27800000000000002</v>
      </c>
      <c r="Y35" s="60">
        <v>0.38900000000000001</v>
      </c>
      <c r="Z35" s="61">
        <v>40400</v>
      </c>
      <c r="AA35" s="62">
        <v>112.8</v>
      </c>
      <c r="AB35" s="63">
        <f t="shared" si="2"/>
        <v>0.78609927422022452</v>
      </c>
      <c r="AC35" s="60">
        <v>0.78904902957690437</v>
      </c>
      <c r="AD35" s="54">
        <v>9</v>
      </c>
      <c r="AE35" s="64">
        <v>100</v>
      </c>
      <c r="AF35" s="50">
        <v>201</v>
      </c>
      <c r="AG35" s="51">
        <v>65</v>
      </c>
      <c r="AH35" s="52">
        <v>6.0000000000000001E-3</v>
      </c>
      <c r="AI35" s="53">
        <v>9.0000000000000011E-3</v>
      </c>
    </row>
    <row r="36" spans="1:35" s="41" customFormat="1" ht="13.5" customHeight="1" x14ac:dyDescent="0.25">
      <c r="A36" s="43" t="s">
        <v>55</v>
      </c>
      <c r="B36" s="44">
        <v>4927.9159</v>
      </c>
      <c r="C36" s="45">
        <v>109.3</v>
      </c>
      <c r="D36" s="44">
        <v>1226.5188000000001</v>
      </c>
      <c r="E36" s="45">
        <v>119</v>
      </c>
      <c r="F36" s="46">
        <v>0.3</v>
      </c>
      <c r="G36" s="49">
        <v>87.3</v>
      </c>
      <c r="H36" s="48">
        <v>30555</v>
      </c>
      <c r="I36" s="49">
        <v>147</v>
      </c>
      <c r="J36" s="46">
        <v>217.31210000000002</v>
      </c>
      <c r="K36" s="49">
        <v>110.5</v>
      </c>
      <c r="L36" s="46">
        <v>2537</v>
      </c>
      <c r="M36" s="49">
        <v>123.3</v>
      </c>
      <c r="N36" s="46" t="s">
        <v>29</v>
      </c>
      <c r="O36" s="49" t="s">
        <v>29</v>
      </c>
      <c r="P36" s="54">
        <v>1459.14</v>
      </c>
      <c r="Q36" s="55">
        <v>1304.954</v>
      </c>
      <c r="R36" s="56">
        <f t="shared" si="0"/>
        <v>154.18600000000015</v>
      </c>
      <c r="S36" s="57">
        <f t="shared" si="1"/>
        <v>111.81543563987697</v>
      </c>
      <c r="T36" s="54">
        <v>1460.4390000000001</v>
      </c>
      <c r="U36" s="57">
        <v>111.8</v>
      </c>
      <c r="V36" s="54">
        <v>1.2989999999999999</v>
      </c>
      <c r="W36" s="59">
        <v>75.900000000000006</v>
      </c>
      <c r="X36" s="52">
        <v>0.2</v>
      </c>
      <c r="Y36" s="60">
        <v>0.13300000000000001</v>
      </c>
      <c r="Z36" s="61">
        <v>38151</v>
      </c>
      <c r="AA36" s="62">
        <v>111.1</v>
      </c>
      <c r="AB36" s="63">
        <f t="shared" si="2"/>
        <v>0.74233845076177685</v>
      </c>
      <c r="AC36" s="60">
        <v>0.764467925195632</v>
      </c>
      <c r="AD36" s="54">
        <v>6.2</v>
      </c>
      <c r="AE36" s="64">
        <v>99.8</v>
      </c>
      <c r="AF36" s="50">
        <v>334</v>
      </c>
      <c r="AG36" s="51">
        <v>65.599999999999994</v>
      </c>
      <c r="AH36" s="52">
        <v>9.0000000000000011E-3</v>
      </c>
      <c r="AI36" s="53">
        <v>1.4999999999999999E-2</v>
      </c>
    </row>
    <row r="37" spans="1:35" s="41" customFormat="1" ht="13.5" customHeight="1" x14ac:dyDescent="0.25">
      <c r="A37" s="43" t="s">
        <v>56</v>
      </c>
      <c r="B37" s="44">
        <v>4162.4021000000002</v>
      </c>
      <c r="C37" s="45">
        <v>181.3</v>
      </c>
      <c r="D37" s="44">
        <v>4170.2280000000001</v>
      </c>
      <c r="E37" s="45">
        <v>77.400000000000006</v>
      </c>
      <c r="F37" s="46">
        <v>56.3</v>
      </c>
      <c r="G37" s="49">
        <v>99.6</v>
      </c>
      <c r="H37" s="48">
        <v>32597</v>
      </c>
      <c r="I37" s="49" t="s">
        <v>81</v>
      </c>
      <c r="J37" s="46" t="s">
        <v>29</v>
      </c>
      <c r="K37" s="49" t="s">
        <v>29</v>
      </c>
      <c r="L37" s="46">
        <v>2819.7</v>
      </c>
      <c r="M37" s="49">
        <v>130.30000000000001</v>
      </c>
      <c r="N37" s="46" t="s">
        <v>29</v>
      </c>
      <c r="O37" s="49" t="s">
        <v>29</v>
      </c>
      <c r="P37" s="54">
        <v>3250.5010000000002</v>
      </c>
      <c r="Q37" s="55">
        <v>2276.462</v>
      </c>
      <c r="R37" s="56">
        <f t="shared" si="0"/>
        <v>974.03900000000021</v>
      </c>
      <c r="S37" s="57">
        <f t="shared" si="1"/>
        <v>142.7874043142385</v>
      </c>
      <c r="T37" s="54">
        <v>3289.576</v>
      </c>
      <c r="U37" s="57">
        <v>142.69999999999999</v>
      </c>
      <c r="V37" s="54">
        <v>39.075000000000003</v>
      </c>
      <c r="W37" s="59">
        <v>133.69999999999999</v>
      </c>
      <c r="X37" s="52">
        <v>0.26300000000000001</v>
      </c>
      <c r="Y37" s="60">
        <v>0.3</v>
      </c>
      <c r="Z37" s="61">
        <v>39012</v>
      </c>
      <c r="AA37" s="62">
        <v>115.5</v>
      </c>
      <c r="AB37" s="63">
        <f t="shared" si="2"/>
        <v>0.75909170509602475</v>
      </c>
      <c r="AC37" s="60">
        <v>0.74928157743489987</v>
      </c>
      <c r="AD37" s="54">
        <v>11.4</v>
      </c>
      <c r="AE37" s="64">
        <v>101.1</v>
      </c>
      <c r="AF37" s="50">
        <v>232</v>
      </c>
      <c r="AG37" s="51">
        <v>63.4</v>
      </c>
      <c r="AH37" s="52">
        <v>5.0000000000000001E-3</v>
      </c>
      <c r="AI37" s="53">
        <v>8.0000000000000002E-3</v>
      </c>
    </row>
    <row r="38" spans="1:35" s="41" customFormat="1" ht="13.5" customHeight="1" x14ac:dyDescent="0.25">
      <c r="A38" s="43" t="s">
        <v>57</v>
      </c>
      <c r="B38" s="44">
        <v>2300.0088999999998</v>
      </c>
      <c r="C38" s="45">
        <v>188.4</v>
      </c>
      <c r="D38" s="44">
        <v>153.02529999999999</v>
      </c>
      <c r="E38" s="45">
        <v>16.3</v>
      </c>
      <c r="F38" s="46">
        <v>29.9</v>
      </c>
      <c r="G38" s="49">
        <v>59.5</v>
      </c>
      <c r="H38" s="48">
        <v>4636</v>
      </c>
      <c r="I38" s="49">
        <v>77</v>
      </c>
      <c r="J38" s="46">
        <v>389.49329999999998</v>
      </c>
      <c r="K38" s="49">
        <v>88.5</v>
      </c>
      <c r="L38" s="46">
        <v>1988.9</v>
      </c>
      <c r="M38" s="49">
        <v>124.6</v>
      </c>
      <c r="N38" s="46" t="s">
        <v>29</v>
      </c>
      <c r="O38" s="49" t="s">
        <v>29</v>
      </c>
      <c r="P38" s="54">
        <v>788.68499999999995</v>
      </c>
      <c r="Q38" s="55">
        <v>289.55399999999997</v>
      </c>
      <c r="R38" s="56">
        <f t="shared" si="0"/>
        <v>499.13099999999997</v>
      </c>
      <c r="S38" s="57" t="s">
        <v>96</v>
      </c>
      <c r="T38" s="54">
        <v>794.58500000000004</v>
      </c>
      <c r="U38" s="57" t="s">
        <v>96</v>
      </c>
      <c r="V38" s="54">
        <v>5.9</v>
      </c>
      <c r="W38" s="59">
        <v>109.5</v>
      </c>
      <c r="X38" s="52">
        <v>0.3</v>
      </c>
      <c r="Y38" s="60">
        <v>0.36399999999999999</v>
      </c>
      <c r="Z38" s="61">
        <v>34380</v>
      </c>
      <c r="AA38" s="62">
        <v>112.9</v>
      </c>
      <c r="AB38" s="71">
        <f t="shared" si="2"/>
        <v>0.66896269920028018</v>
      </c>
      <c r="AC38" s="72">
        <v>0.67025509527388483</v>
      </c>
      <c r="AD38" s="54">
        <v>4.7</v>
      </c>
      <c r="AE38" s="64">
        <v>98</v>
      </c>
      <c r="AF38" s="50">
        <v>211</v>
      </c>
      <c r="AG38" s="51">
        <v>59.4</v>
      </c>
      <c r="AH38" s="52">
        <v>0.01</v>
      </c>
      <c r="AI38" s="53">
        <v>1.7000000000000001E-2</v>
      </c>
    </row>
    <row r="39" spans="1:35" s="41" customFormat="1" ht="13.5" customHeight="1" x14ac:dyDescent="0.25">
      <c r="A39" s="43" t="s">
        <v>58</v>
      </c>
      <c r="B39" s="44">
        <v>45.421999999999997</v>
      </c>
      <c r="C39" s="45">
        <v>113.1</v>
      </c>
      <c r="D39" s="44">
        <v>1689.8973999999998</v>
      </c>
      <c r="E39" s="45">
        <v>128.4</v>
      </c>
      <c r="F39" s="46">
        <v>28.3</v>
      </c>
      <c r="G39" s="49">
        <v>87.3</v>
      </c>
      <c r="H39" s="48">
        <v>14481</v>
      </c>
      <c r="I39" s="49" t="s">
        <v>126</v>
      </c>
      <c r="J39" s="46">
        <v>202.49179999999998</v>
      </c>
      <c r="K39" s="49">
        <v>92</v>
      </c>
      <c r="L39" s="46">
        <v>1079.5</v>
      </c>
      <c r="M39" s="49">
        <v>103</v>
      </c>
      <c r="N39" s="46">
        <v>2.8679000000000001</v>
      </c>
      <c r="O39" s="49">
        <v>148.67288750648004</v>
      </c>
      <c r="P39" s="54">
        <v>593.89800000000002</v>
      </c>
      <c r="Q39" s="55">
        <v>380.30900000000003</v>
      </c>
      <c r="R39" s="56">
        <f t="shared" si="0"/>
        <v>213.589</v>
      </c>
      <c r="S39" s="57">
        <f t="shared" si="1"/>
        <v>156.16196303532129</v>
      </c>
      <c r="T39" s="54">
        <v>593.89800000000002</v>
      </c>
      <c r="U39" s="57">
        <v>156.19999999999999</v>
      </c>
      <c r="V39" s="67">
        <v>0</v>
      </c>
      <c r="W39" s="59" t="s">
        <v>29</v>
      </c>
      <c r="X39" s="52">
        <v>0</v>
      </c>
      <c r="Y39" s="60">
        <v>0.105</v>
      </c>
      <c r="Z39" s="61">
        <v>36002</v>
      </c>
      <c r="AA39" s="62">
        <v>110.4</v>
      </c>
      <c r="AB39" s="63">
        <f t="shared" si="2"/>
        <v>0.70052341758605252</v>
      </c>
      <c r="AC39" s="60">
        <v>0.72025730580485436</v>
      </c>
      <c r="AD39" s="54">
        <v>6.6</v>
      </c>
      <c r="AE39" s="64">
        <v>103.6</v>
      </c>
      <c r="AF39" s="50">
        <v>274</v>
      </c>
      <c r="AG39" s="51">
        <v>71.900000000000006</v>
      </c>
      <c r="AH39" s="52">
        <v>8.0000000000000002E-3</v>
      </c>
      <c r="AI39" s="53">
        <v>1.1000000000000001E-2</v>
      </c>
    </row>
    <row r="40" spans="1:35" s="41" customFormat="1" ht="13.5" customHeight="1" x14ac:dyDescent="0.25">
      <c r="A40" s="43" t="s">
        <v>59</v>
      </c>
      <c r="B40" s="44">
        <v>7744.1535000000003</v>
      </c>
      <c r="C40" s="45">
        <v>145.9</v>
      </c>
      <c r="D40" s="44">
        <v>6719.0554000000002</v>
      </c>
      <c r="E40" s="45">
        <v>123.9</v>
      </c>
      <c r="F40" s="46">
        <v>56.3</v>
      </c>
      <c r="G40" s="49">
        <v>75.900000000000006</v>
      </c>
      <c r="H40" s="48">
        <v>11909</v>
      </c>
      <c r="I40" s="49">
        <v>162</v>
      </c>
      <c r="J40" s="46">
        <v>309.75479999999999</v>
      </c>
      <c r="K40" s="49">
        <v>91.4</v>
      </c>
      <c r="L40" s="46">
        <v>4304.3999999999996</v>
      </c>
      <c r="M40" s="49">
        <v>112.7</v>
      </c>
      <c r="N40" s="46" t="s">
        <v>29</v>
      </c>
      <c r="O40" s="49" t="s">
        <v>29</v>
      </c>
      <c r="P40" s="54">
        <v>4035.8510000000001</v>
      </c>
      <c r="Q40" s="55">
        <v>692.17200000000003</v>
      </c>
      <c r="R40" s="56">
        <f t="shared" si="0"/>
        <v>3343.6790000000001</v>
      </c>
      <c r="S40" s="57" t="s">
        <v>99</v>
      </c>
      <c r="T40" s="54">
        <v>4077.8649999999998</v>
      </c>
      <c r="U40" s="57" t="s">
        <v>132</v>
      </c>
      <c r="V40" s="54">
        <v>42.014000000000003</v>
      </c>
      <c r="W40" s="59">
        <v>99</v>
      </c>
      <c r="X40" s="52">
        <v>5.9000000000000004E-2</v>
      </c>
      <c r="Y40" s="60">
        <v>0.33299999999999996</v>
      </c>
      <c r="Z40" s="61">
        <v>38669</v>
      </c>
      <c r="AA40" s="62">
        <v>115.9</v>
      </c>
      <c r="AB40" s="63">
        <f t="shared" si="2"/>
        <v>0.75241764442628378</v>
      </c>
      <c r="AC40" s="60">
        <v>0.73495733675228792</v>
      </c>
      <c r="AD40" s="54">
        <v>9.1</v>
      </c>
      <c r="AE40" s="64">
        <v>97.7</v>
      </c>
      <c r="AF40" s="50">
        <v>126</v>
      </c>
      <c r="AG40" s="51">
        <v>67.400000000000006</v>
      </c>
      <c r="AH40" s="52">
        <v>4.0000000000000001E-3</v>
      </c>
      <c r="AI40" s="53">
        <v>6.0000000000000001E-3</v>
      </c>
    </row>
    <row r="41" spans="1:35" s="41" customFormat="1" ht="13.5" customHeight="1" x14ac:dyDescent="0.25">
      <c r="A41" s="43" t="s">
        <v>60</v>
      </c>
      <c r="B41" s="44">
        <v>639.47180000000003</v>
      </c>
      <c r="C41" s="45">
        <v>96.9</v>
      </c>
      <c r="D41" s="44">
        <v>947.072</v>
      </c>
      <c r="E41" s="45">
        <v>133</v>
      </c>
      <c r="F41" s="46">
        <v>106.6</v>
      </c>
      <c r="G41" s="49">
        <v>59</v>
      </c>
      <c r="H41" s="48">
        <v>19087</v>
      </c>
      <c r="I41" s="49" t="s">
        <v>89</v>
      </c>
      <c r="J41" s="46">
        <v>22.616799999999998</v>
      </c>
      <c r="K41" s="49">
        <v>91.3</v>
      </c>
      <c r="L41" s="46">
        <v>2749.3</v>
      </c>
      <c r="M41" s="49">
        <v>114.2</v>
      </c>
      <c r="N41" s="46" t="s">
        <v>29</v>
      </c>
      <c r="O41" s="49" t="s">
        <v>29</v>
      </c>
      <c r="P41" s="54">
        <v>181.34299999999999</v>
      </c>
      <c r="Q41" s="55">
        <v>156.86799999999999</v>
      </c>
      <c r="R41" s="56">
        <f t="shared" si="0"/>
        <v>24.474999999999994</v>
      </c>
      <c r="S41" s="57">
        <f t="shared" si="1"/>
        <v>115.60228982329093</v>
      </c>
      <c r="T41" s="54">
        <v>210.84200000000001</v>
      </c>
      <c r="U41" s="57">
        <v>113.8</v>
      </c>
      <c r="V41" s="54">
        <v>29.498999999999999</v>
      </c>
      <c r="W41" s="59">
        <v>103.8</v>
      </c>
      <c r="X41" s="52">
        <v>0.54500000000000004</v>
      </c>
      <c r="Y41" s="60">
        <v>0.313</v>
      </c>
      <c r="Z41" s="61">
        <v>33038</v>
      </c>
      <c r="AA41" s="62">
        <v>109</v>
      </c>
      <c r="AB41" s="71">
        <f t="shared" si="2"/>
        <v>0.64285019360613316</v>
      </c>
      <c r="AC41" s="72">
        <v>0.67226667845616517</v>
      </c>
      <c r="AD41" s="54">
        <v>5.9</v>
      </c>
      <c r="AE41" s="64">
        <v>98.8</v>
      </c>
      <c r="AF41" s="50">
        <v>180</v>
      </c>
      <c r="AG41" s="51">
        <v>80</v>
      </c>
      <c r="AH41" s="52">
        <v>6.0000000000000001E-3</v>
      </c>
      <c r="AI41" s="53">
        <v>8.0000000000000002E-3</v>
      </c>
    </row>
    <row r="42" spans="1:35" s="41" customFormat="1" ht="13.5" customHeight="1" x14ac:dyDescent="0.25">
      <c r="A42" s="43" t="s">
        <v>61</v>
      </c>
      <c r="B42" s="44">
        <v>171744.51610000001</v>
      </c>
      <c r="C42" s="45">
        <v>165.4</v>
      </c>
      <c r="D42" s="44">
        <v>1094.9338</v>
      </c>
      <c r="E42" s="45">
        <v>130.19999999999999</v>
      </c>
      <c r="F42" s="46">
        <v>655.5</v>
      </c>
      <c r="G42" s="49">
        <v>44.7</v>
      </c>
      <c r="H42" s="48">
        <v>109114</v>
      </c>
      <c r="I42" s="49">
        <v>189.1</v>
      </c>
      <c r="J42" s="46">
        <v>2169.9160999999999</v>
      </c>
      <c r="K42" s="49">
        <v>34.9</v>
      </c>
      <c r="L42" s="46">
        <v>7102.4</v>
      </c>
      <c r="M42" s="49">
        <v>113</v>
      </c>
      <c r="N42" s="46">
        <v>0.3982</v>
      </c>
      <c r="O42" s="49" t="s">
        <v>29</v>
      </c>
      <c r="P42" s="54">
        <v>41518.546999999999</v>
      </c>
      <c r="Q42" s="141">
        <v>2191.723</v>
      </c>
      <c r="R42" s="56">
        <f t="shared" si="0"/>
        <v>39326.824000000001</v>
      </c>
      <c r="S42" s="57" t="s">
        <v>130</v>
      </c>
      <c r="T42" s="54">
        <v>41587.076999999997</v>
      </c>
      <c r="U42" s="57" t="s">
        <v>133</v>
      </c>
      <c r="V42" s="54">
        <v>68.53</v>
      </c>
      <c r="W42" s="59" t="s">
        <v>85</v>
      </c>
      <c r="X42" s="52">
        <v>0.25</v>
      </c>
      <c r="Y42" s="60">
        <v>0.17499999999999999</v>
      </c>
      <c r="Z42" s="61">
        <v>51785</v>
      </c>
      <c r="AA42" s="62">
        <v>111.4</v>
      </c>
      <c r="AB42" s="63">
        <f t="shared" si="2"/>
        <v>1.0076274979082755</v>
      </c>
      <c r="AC42" s="60">
        <v>1.0273221627835005</v>
      </c>
      <c r="AD42" s="54">
        <v>14.9</v>
      </c>
      <c r="AE42" s="64">
        <v>100</v>
      </c>
      <c r="AF42" s="50">
        <v>295</v>
      </c>
      <c r="AG42" s="51">
        <v>48.2</v>
      </c>
      <c r="AH42" s="52">
        <v>4.0000000000000001E-3</v>
      </c>
      <c r="AI42" s="53">
        <v>9.0000000000000011E-3</v>
      </c>
    </row>
    <row r="43" spans="1:35" s="41" customFormat="1" ht="13.5" customHeight="1" x14ac:dyDescent="0.25">
      <c r="A43" s="43" t="s">
        <v>62</v>
      </c>
      <c r="B43" s="44">
        <v>132417.55650000001</v>
      </c>
      <c r="C43" s="45">
        <v>128.30000000000001</v>
      </c>
      <c r="D43" s="44">
        <v>7451.6750000000002</v>
      </c>
      <c r="E43" s="45">
        <v>139</v>
      </c>
      <c r="F43" s="46">
        <v>2749</v>
      </c>
      <c r="G43" s="49">
        <v>168.7</v>
      </c>
      <c r="H43" s="48">
        <v>50953</v>
      </c>
      <c r="I43" s="49">
        <v>171</v>
      </c>
      <c r="J43" s="46">
        <v>2261.7545</v>
      </c>
      <c r="K43" s="49">
        <v>98.7</v>
      </c>
      <c r="L43" s="46">
        <v>8855.6</v>
      </c>
      <c r="M43" s="49">
        <v>113.5</v>
      </c>
      <c r="N43" s="46" t="s">
        <v>29</v>
      </c>
      <c r="O43" s="49" t="s">
        <v>29</v>
      </c>
      <c r="P43" s="54">
        <v>5084.2250000000004</v>
      </c>
      <c r="Q43" s="55">
        <v>2063.2040000000002</v>
      </c>
      <c r="R43" s="56">
        <f t="shared" si="0"/>
        <v>3021.0210000000002</v>
      </c>
      <c r="S43" s="57" t="s">
        <v>84</v>
      </c>
      <c r="T43" s="54">
        <v>5114.3469999999998</v>
      </c>
      <c r="U43" s="57" t="s">
        <v>91</v>
      </c>
      <c r="V43" s="54">
        <v>30.122</v>
      </c>
      <c r="W43" s="59">
        <v>78.8</v>
      </c>
      <c r="X43" s="52">
        <v>0.154</v>
      </c>
      <c r="Y43" s="60">
        <v>0.25</v>
      </c>
      <c r="Z43" s="61">
        <v>46464</v>
      </c>
      <c r="AA43" s="62">
        <v>116.8</v>
      </c>
      <c r="AB43" s="63">
        <f t="shared" si="2"/>
        <v>0.90409199696456721</v>
      </c>
      <c r="AC43" s="60">
        <v>0.87510500022105309</v>
      </c>
      <c r="AD43" s="54">
        <v>21.8</v>
      </c>
      <c r="AE43" s="64">
        <v>102.4</v>
      </c>
      <c r="AF43" s="50">
        <v>277</v>
      </c>
      <c r="AG43" s="51">
        <v>76.099999999999994</v>
      </c>
      <c r="AH43" s="52">
        <v>4.0000000000000001E-3</v>
      </c>
      <c r="AI43" s="53">
        <v>5.0000000000000001E-3</v>
      </c>
    </row>
    <row r="44" spans="1:35" s="41" customFormat="1" ht="13.5" customHeight="1" x14ac:dyDescent="0.25">
      <c r="A44" s="43" t="s">
        <v>63</v>
      </c>
      <c r="B44" s="44">
        <v>4686.4740999999995</v>
      </c>
      <c r="C44" s="45">
        <v>108.9</v>
      </c>
      <c r="D44" s="44">
        <v>1636.7041999999999</v>
      </c>
      <c r="E44" s="45">
        <v>109.2</v>
      </c>
      <c r="F44" s="46" t="s">
        <v>29</v>
      </c>
      <c r="G44" s="47" t="s">
        <v>29</v>
      </c>
      <c r="H44" s="48">
        <v>6913</v>
      </c>
      <c r="I44" s="49">
        <v>97</v>
      </c>
      <c r="J44" s="46">
        <v>8.4377999999999993</v>
      </c>
      <c r="K44" s="49">
        <v>136.5</v>
      </c>
      <c r="L44" s="46">
        <v>2706.5</v>
      </c>
      <c r="M44" s="49">
        <v>106</v>
      </c>
      <c r="N44" s="46">
        <v>0.96429999999999993</v>
      </c>
      <c r="O44" s="49">
        <v>127.24993401953022</v>
      </c>
      <c r="P44" s="54">
        <v>741.78899999999999</v>
      </c>
      <c r="Q44" s="55">
        <v>262.64999999999998</v>
      </c>
      <c r="R44" s="56">
        <f t="shared" si="0"/>
        <v>479.13900000000001</v>
      </c>
      <c r="S44" s="57" t="s">
        <v>89</v>
      </c>
      <c r="T44" s="54">
        <v>749.63099999999997</v>
      </c>
      <c r="U44" s="57" t="s">
        <v>89</v>
      </c>
      <c r="V44" s="54">
        <v>7.8419999999999996</v>
      </c>
      <c r="W44" s="59">
        <v>123.5</v>
      </c>
      <c r="X44" s="52">
        <v>0.222</v>
      </c>
      <c r="Y44" s="60">
        <v>0.28600000000000003</v>
      </c>
      <c r="Z44" s="61">
        <v>38561</v>
      </c>
      <c r="AA44" s="62">
        <v>114.2</v>
      </c>
      <c r="AB44" s="63">
        <f t="shared" si="2"/>
        <v>0.75031619092094259</v>
      </c>
      <c r="AC44" s="60">
        <v>0.74479419956673598</v>
      </c>
      <c r="AD44" s="54">
        <v>6.2</v>
      </c>
      <c r="AE44" s="64">
        <v>99.4</v>
      </c>
      <c r="AF44" s="50">
        <v>123</v>
      </c>
      <c r="AG44" s="51">
        <v>77.8</v>
      </c>
      <c r="AH44" s="52">
        <v>6.0000000000000001E-3</v>
      </c>
      <c r="AI44" s="53">
        <v>8.0000000000000002E-3</v>
      </c>
    </row>
    <row r="45" spans="1:35" s="41" customFormat="1" ht="13.5" customHeight="1" x14ac:dyDescent="0.25">
      <c r="A45" s="43" t="s">
        <v>64</v>
      </c>
      <c r="B45" s="44">
        <v>14679.528</v>
      </c>
      <c r="C45" s="45" t="s">
        <v>88</v>
      </c>
      <c r="D45" s="44">
        <v>1347.9235000000001</v>
      </c>
      <c r="E45" s="45">
        <v>53.9</v>
      </c>
      <c r="F45" s="46" t="s">
        <v>29</v>
      </c>
      <c r="G45" s="49" t="s">
        <v>29</v>
      </c>
      <c r="H45" s="48">
        <v>6738</v>
      </c>
      <c r="I45" s="49">
        <v>49.5</v>
      </c>
      <c r="J45" s="46">
        <v>51.512599999999999</v>
      </c>
      <c r="K45" s="49">
        <v>185.3</v>
      </c>
      <c r="L45" s="46">
        <v>2023.4</v>
      </c>
      <c r="M45" s="49">
        <v>122</v>
      </c>
      <c r="N45" s="46" t="s">
        <v>29</v>
      </c>
      <c r="O45" s="49" t="s">
        <v>29</v>
      </c>
      <c r="P45" s="54">
        <v>736.01300000000003</v>
      </c>
      <c r="Q45" s="55">
        <v>409.904</v>
      </c>
      <c r="R45" s="56">
        <f t="shared" si="0"/>
        <v>326.10900000000004</v>
      </c>
      <c r="S45" s="57">
        <f t="shared" si="1"/>
        <v>179.55740856395644</v>
      </c>
      <c r="T45" s="54">
        <v>764.43100000000004</v>
      </c>
      <c r="U45" s="57">
        <v>161.6</v>
      </c>
      <c r="V45" s="69">
        <v>28.417999999999999</v>
      </c>
      <c r="W45" s="59">
        <v>45.1</v>
      </c>
      <c r="X45" s="52">
        <v>0.308</v>
      </c>
      <c r="Y45" s="60">
        <v>0.28600000000000003</v>
      </c>
      <c r="Z45" s="61">
        <v>37832</v>
      </c>
      <c r="AA45" s="62">
        <v>114.3</v>
      </c>
      <c r="AB45" s="63">
        <f t="shared" si="2"/>
        <v>0.73613137975988951</v>
      </c>
      <c r="AC45" s="60">
        <v>0.73261417392457673</v>
      </c>
      <c r="AD45" s="54">
        <v>5.5</v>
      </c>
      <c r="AE45" s="64">
        <v>102.2</v>
      </c>
      <c r="AF45" s="50">
        <v>202</v>
      </c>
      <c r="AG45" s="51">
        <v>76.5</v>
      </c>
      <c r="AH45" s="52">
        <v>8.0000000000000002E-3</v>
      </c>
      <c r="AI45" s="53">
        <v>1.1000000000000001E-2</v>
      </c>
    </row>
    <row r="46" spans="1:35" s="41" customFormat="1" ht="13.5" customHeight="1" x14ac:dyDescent="0.25">
      <c r="A46" s="43" t="s">
        <v>65</v>
      </c>
      <c r="B46" s="44">
        <v>65207.367399999996</v>
      </c>
      <c r="C46" s="45">
        <v>132.80000000000001</v>
      </c>
      <c r="D46" s="44">
        <v>702.34249999999997</v>
      </c>
      <c r="E46" s="45">
        <v>62.1</v>
      </c>
      <c r="F46" s="46">
        <v>5511.6</v>
      </c>
      <c r="G46" s="49">
        <v>100.6</v>
      </c>
      <c r="H46" s="48">
        <v>114801</v>
      </c>
      <c r="I46" s="49" t="s">
        <v>127</v>
      </c>
      <c r="J46" s="46">
        <v>96595.635599999994</v>
      </c>
      <c r="K46" s="49">
        <v>196.8</v>
      </c>
      <c r="L46" s="46">
        <v>12947.4</v>
      </c>
      <c r="M46" s="49">
        <v>129.5</v>
      </c>
      <c r="N46" s="46">
        <v>144.2123</v>
      </c>
      <c r="O46" s="49">
        <v>132.34250107828831</v>
      </c>
      <c r="P46" s="54">
        <v>68121.028000000006</v>
      </c>
      <c r="Q46" s="55">
        <v>20001.264999999999</v>
      </c>
      <c r="R46" s="56">
        <f t="shared" si="0"/>
        <v>48119.763000000006</v>
      </c>
      <c r="S46" s="57" t="s">
        <v>131</v>
      </c>
      <c r="T46" s="54">
        <v>69912.820999999996</v>
      </c>
      <c r="U46" s="57" t="s">
        <v>131</v>
      </c>
      <c r="V46" s="54">
        <v>1791.7929999999999</v>
      </c>
      <c r="W46" s="59" t="s">
        <v>98</v>
      </c>
      <c r="X46" s="52">
        <v>0.40700000000000003</v>
      </c>
      <c r="Y46" s="60">
        <v>0.17100000000000001</v>
      </c>
      <c r="Z46" s="61">
        <v>56132</v>
      </c>
      <c r="AA46" s="62">
        <v>113.4</v>
      </c>
      <c r="AB46" s="63">
        <f t="shared" si="2"/>
        <v>1.0922110014982584</v>
      </c>
      <c r="AC46" s="60">
        <v>1.0785401653477165</v>
      </c>
      <c r="AD46" s="54">
        <v>30.9</v>
      </c>
      <c r="AE46" s="64">
        <v>103.6</v>
      </c>
      <c r="AF46" s="50">
        <v>221</v>
      </c>
      <c r="AG46" s="51">
        <v>65.8</v>
      </c>
      <c r="AH46" s="52">
        <v>3.0000000000000001E-3</v>
      </c>
      <c r="AI46" s="53">
        <v>5.0000000000000001E-3</v>
      </c>
    </row>
    <row r="47" spans="1:35" s="41" customFormat="1" ht="13.5" customHeight="1" x14ac:dyDescent="0.25">
      <c r="A47" s="43" t="s">
        <v>66</v>
      </c>
      <c r="B47" s="44">
        <v>42917.5573</v>
      </c>
      <c r="C47" s="45">
        <v>116.8</v>
      </c>
      <c r="D47" s="44">
        <v>2539.1462000000001</v>
      </c>
      <c r="E47" s="45">
        <v>100</v>
      </c>
      <c r="F47" s="46">
        <v>446.1</v>
      </c>
      <c r="G47" s="49">
        <v>112.8</v>
      </c>
      <c r="H47" s="48">
        <v>40395</v>
      </c>
      <c r="I47" s="49">
        <v>121.6</v>
      </c>
      <c r="J47" s="46">
        <v>450.50490000000002</v>
      </c>
      <c r="K47" s="49">
        <v>135.19999999999999</v>
      </c>
      <c r="L47" s="46">
        <v>7310.2</v>
      </c>
      <c r="M47" s="49">
        <v>106.3</v>
      </c>
      <c r="N47" s="46" t="s">
        <v>29</v>
      </c>
      <c r="O47" s="49" t="s">
        <v>29</v>
      </c>
      <c r="P47" s="54">
        <v>2777.5540000000001</v>
      </c>
      <c r="Q47" s="55">
        <v>1783.93</v>
      </c>
      <c r="R47" s="56">
        <f t="shared" si="0"/>
        <v>993.62400000000002</v>
      </c>
      <c r="S47" s="57">
        <f t="shared" si="1"/>
        <v>155.69859803916074</v>
      </c>
      <c r="T47" s="54">
        <v>3138.8270000000002</v>
      </c>
      <c r="U47" s="57">
        <v>161.69999999999999</v>
      </c>
      <c r="V47" s="54">
        <v>361.27300000000002</v>
      </c>
      <c r="W47" s="59" t="s">
        <v>90</v>
      </c>
      <c r="X47" s="52">
        <v>0.19399999999999998</v>
      </c>
      <c r="Y47" s="60">
        <v>0.24100000000000002</v>
      </c>
      <c r="Z47" s="61">
        <v>47322</v>
      </c>
      <c r="AA47" s="62">
        <v>112.3</v>
      </c>
      <c r="AB47" s="63">
        <f t="shared" si="2"/>
        <v>0.92078687759033329</v>
      </c>
      <c r="AC47" s="60">
        <v>0.94263672134046594</v>
      </c>
      <c r="AD47" s="54">
        <v>19</v>
      </c>
      <c r="AE47" s="64">
        <v>99</v>
      </c>
      <c r="AF47" s="50">
        <v>250</v>
      </c>
      <c r="AG47" s="51">
        <v>71.599999999999994</v>
      </c>
      <c r="AH47" s="52">
        <v>5.0000000000000001E-3</v>
      </c>
      <c r="AI47" s="53">
        <v>6.0000000000000001E-3</v>
      </c>
    </row>
    <row r="48" spans="1:35" s="41" customFormat="1" ht="13.5" customHeight="1" x14ac:dyDescent="0.25">
      <c r="A48" s="43" t="s">
        <v>67</v>
      </c>
      <c r="B48" s="44">
        <v>12423.850900000001</v>
      </c>
      <c r="C48" s="45">
        <v>123.9</v>
      </c>
      <c r="D48" s="44">
        <v>3670.5859</v>
      </c>
      <c r="E48" s="45">
        <v>144.19999999999999</v>
      </c>
      <c r="F48" s="46">
        <v>255</v>
      </c>
      <c r="G48" s="49">
        <v>47.3</v>
      </c>
      <c r="H48" s="48">
        <v>30871</v>
      </c>
      <c r="I48" s="49">
        <v>70.3</v>
      </c>
      <c r="J48" s="46">
        <v>2363.2882</v>
      </c>
      <c r="K48" s="49">
        <v>109</v>
      </c>
      <c r="L48" s="46">
        <v>7029.1</v>
      </c>
      <c r="M48" s="49">
        <v>109.4</v>
      </c>
      <c r="N48" s="46" t="s">
        <v>29</v>
      </c>
      <c r="O48" s="49" t="s">
        <v>29</v>
      </c>
      <c r="P48" s="54">
        <v>1630.509</v>
      </c>
      <c r="Q48" s="55">
        <v>611.03399999999999</v>
      </c>
      <c r="R48" s="56">
        <f t="shared" si="0"/>
        <v>1019.475</v>
      </c>
      <c r="S48" s="57" t="s">
        <v>96</v>
      </c>
      <c r="T48" s="54">
        <v>1639.3430000000001</v>
      </c>
      <c r="U48" s="57" t="s">
        <v>96</v>
      </c>
      <c r="V48" s="54">
        <v>8.8339999999999996</v>
      </c>
      <c r="W48" s="59" t="s">
        <v>88</v>
      </c>
      <c r="X48" s="52">
        <v>0.125</v>
      </c>
      <c r="Y48" s="60">
        <v>0.33299999999999996</v>
      </c>
      <c r="Z48" s="61">
        <v>41263</v>
      </c>
      <c r="AA48" s="62">
        <v>113.9</v>
      </c>
      <c r="AB48" s="63">
        <f t="shared" si="2"/>
        <v>0.80289144436012683</v>
      </c>
      <c r="AC48" s="60">
        <v>0.79851010212653084</v>
      </c>
      <c r="AD48" s="54">
        <v>19.899999999999999</v>
      </c>
      <c r="AE48" s="64">
        <v>98.7</v>
      </c>
      <c r="AF48" s="50">
        <v>459</v>
      </c>
      <c r="AG48" s="51">
        <v>92.5</v>
      </c>
      <c r="AH48" s="52">
        <v>8.0000000000000002E-3</v>
      </c>
      <c r="AI48" s="53">
        <v>9.0000000000000011E-3</v>
      </c>
    </row>
    <row r="49" spans="1:35" s="41" customFormat="1" ht="13.5" customHeight="1" x14ac:dyDescent="0.25">
      <c r="A49" s="43" t="s">
        <v>68</v>
      </c>
      <c r="B49" s="44">
        <v>9345.8439999999991</v>
      </c>
      <c r="C49" s="45">
        <v>63.2</v>
      </c>
      <c r="D49" s="44">
        <v>148.1</v>
      </c>
      <c r="E49" s="45">
        <v>96.9</v>
      </c>
      <c r="F49" s="46">
        <v>2685.2</v>
      </c>
      <c r="G49" s="49" t="s">
        <v>89</v>
      </c>
      <c r="H49" s="48">
        <v>106339</v>
      </c>
      <c r="I49" s="49" t="s">
        <v>88</v>
      </c>
      <c r="J49" s="46">
        <v>20520.350399999999</v>
      </c>
      <c r="K49" s="49">
        <v>95</v>
      </c>
      <c r="L49" s="46">
        <v>14310.7</v>
      </c>
      <c r="M49" s="49">
        <v>109.7</v>
      </c>
      <c r="N49" s="46">
        <v>3002.8732999999997</v>
      </c>
      <c r="O49" s="49">
        <v>114.83238506257882</v>
      </c>
      <c r="P49" s="54">
        <v>10477.620999999999</v>
      </c>
      <c r="Q49" s="55">
        <v>12861.808999999999</v>
      </c>
      <c r="R49" s="56">
        <f t="shared" si="0"/>
        <v>-2384.1880000000001</v>
      </c>
      <c r="S49" s="57">
        <f t="shared" si="1"/>
        <v>81.463043029172638</v>
      </c>
      <c r="T49" s="54">
        <v>10546.665999999999</v>
      </c>
      <c r="U49" s="57">
        <v>81.400000000000006</v>
      </c>
      <c r="V49" s="54">
        <v>69.045000000000002</v>
      </c>
      <c r="W49" s="59">
        <v>72.7</v>
      </c>
      <c r="X49" s="52">
        <v>0.41</v>
      </c>
      <c r="Y49" s="60">
        <v>9.0999999999999998E-2</v>
      </c>
      <c r="Z49" s="61">
        <v>48173</v>
      </c>
      <c r="AA49" s="62">
        <v>112.8</v>
      </c>
      <c r="AB49" s="63">
        <f t="shared" si="2"/>
        <v>0.93734555289630883</v>
      </c>
      <c r="AC49" s="60">
        <v>0.94290198505681067</v>
      </c>
      <c r="AD49" s="54">
        <v>28.6</v>
      </c>
      <c r="AE49" s="64">
        <v>100.4</v>
      </c>
      <c r="AF49" s="50">
        <v>269</v>
      </c>
      <c r="AG49" s="51">
        <v>63.7</v>
      </c>
      <c r="AH49" s="52">
        <v>4.0000000000000001E-3</v>
      </c>
      <c r="AI49" s="53">
        <v>6.0000000000000001E-3</v>
      </c>
    </row>
    <row r="50" spans="1:35" s="41" customFormat="1" ht="13.5" customHeight="1" x14ac:dyDescent="0.25">
      <c r="A50" s="43" t="s">
        <v>69</v>
      </c>
      <c r="B50" s="44">
        <v>6046.2532999999994</v>
      </c>
      <c r="C50" s="45">
        <v>122.2</v>
      </c>
      <c r="D50" s="44">
        <v>2003.0166999999999</v>
      </c>
      <c r="E50" s="45" t="s">
        <v>82</v>
      </c>
      <c r="F50" s="46">
        <v>518.79999999999995</v>
      </c>
      <c r="G50" s="49">
        <v>118.8</v>
      </c>
      <c r="H50" s="48">
        <v>9464</v>
      </c>
      <c r="I50" s="140">
        <v>91.8</v>
      </c>
      <c r="J50" s="116">
        <v>654.82249999999999</v>
      </c>
      <c r="K50" s="140" t="s">
        <v>29</v>
      </c>
      <c r="L50" s="46">
        <v>827.8</v>
      </c>
      <c r="M50" s="49">
        <v>135.30000000000001</v>
      </c>
      <c r="N50" s="46" t="s">
        <v>29</v>
      </c>
      <c r="O50" s="49" t="s">
        <v>29</v>
      </c>
      <c r="P50" s="54">
        <v>2222.011</v>
      </c>
      <c r="Q50" s="55">
        <v>954.39599999999996</v>
      </c>
      <c r="R50" s="56">
        <f t="shared" si="0"/>
        <v>1267.615</v>
      </c>
      <c r="S50" s="57" t="s">
        <v>90</v>
      </c>
      <c r="T50" s="54">
        <v>2225.232</v>
      </c>
      <c r="U50" s="57" t="s">
        <v>90</v>
      </c>
      <c r="V50" s="58">
        <v>3.2210000000000001</v>
      </c>
      <c r="W50" s="59" t="s">
        <v>132</v>
      </c>
      <c r="X50" s="52">
        <v>0.182</v>
      </c>
      <c r="Y50" s="60">
        <v>0.24299999999999999</v>
      </c>
      <c r="Z50" s="61">
        <v>38345</v>
      </c>
      <c r="AA50" s="62">
        <v>106.9</v>
      </c>
      <c r="AB50" s="63">
        <f t="shared" si="2"/>
        <v>0.74611328391026011</v>
      </c>
      <c r="AC50" s="60">
        <v>0.79669746673150887</v>
      </c>
      <c r="AD50" s="54">
        <v>4.9000000000000004</v>
      </c>
      <c r="AE50" s="64">
        <v>101.4</v>
      </c>
      <c r="AF50" s="50">
        <v>137</v>
      </c>
      <c r="AG50" s="51">
        <v>59.6</v>
      </c>
      <c r="AH50" s="52">
        <v>6.9999999999999993E-3</v>
      </c>
      <c r="AI50" s="53">
        <v>1.1000000000000001E-2</v>
      </c>
    </row>
    <row r="51" spans="1:35" s="41" customFormat="1" ht="13.5" customHeight="1" x14ac:dyDescent="0.25">
      <c r="A51" s="43" t="s">
        <v>70</v>
      </c>
      <c r="B51" s="44">
        <v>11344.220499999999</v>
      </c>
      <c r="C51" s="45">
        <v>157.6</v>
      </c>
      <c r="D51" s="44">
        <v>3853.3988999999997</v>
      </c>
      <c r="E51" s="130">
        <v>94.7</v>
      </c>
      <c r="F51" s="46">
        <v>282.7</v>
      </c>
      <c r="G51" s="49">
        <v>54.8</v>
      </c>
      <c r="H51" s="48">
        <v>37193</v>
      </c>
      <c r="I51" s="49">
        <v>178.4</v>
      </c>
      <c r="J51" s="46">
        <v>28.415700000000001</v>
      </c>
      <c r="K51" s="49">
        <v>51.9</v>
      </c>
      <c r="L51" s="46">
        <v>5994.6</v>
      </c>
      <c r="M51" s="49">
        <v>108.2</v>
      </c>
      <c r="N51" s="46">
        <v>2.2826999999999997</v>
      </c>
      <c r="O51" s="49" t="s">
        <v>29</v>
      </c>
      <c r="P51" s="54">
        <v>1493.95</v>
      </c>
      <c r="Q51" s="55">
        <v>1829.9</v>
      </c>
      <c r="R51" s="56">
        <f t="shared" si="0"/>
        <v>-335.95000000000005</v>
      </c>
      <c r="S51" s="57">
        <f t="shared" si="1"/>
        <v>81.641073282693043</v>
      </c>
      <c r="T51" s="54">
        <v>1786.3320000000001</v>
      </c>
      <c r="U51" s="57">
        <v>93.3</v>
      </c>
      <c r="V51" s="54">
        <v>292.38200000000001</v>
      </c>
      <c r="W51" s="59" t="s">
        <v>131</v>
      </c>
      <c r="X51" s="52">
        <v>0.25600000000000001</v>
      </c>
      <c r="Y51" s="60">
        <v>0.27300000000000002</v>
      </c>
      <c r="Z51" s="61">
        <v>39770</v>
      </c>
      <c r="AA51" s="62">
        <v>116.2</v>
      </c>
      <c r="AB51" s="63">
        <f t="shared" si="2"/>
        <v>0.77384079543906759</v>
      </c>
      <c r="AC51" s="60">
        <v>0.75852159688757237</v>
      </c>
      <c r="AD51" s="54">
        <v>16.399999999999999</v>
      </c>
      <c r="AE51" s="64">
        <v>100.2</v>
      </c>
      <c r="AF51" s="50">
        <v>483</v>
      </c>
      <c r="AG51" s="51">
        <v>69.2</v>
      </c>
      <c r="AH51" s="52">
        <v>9.0000000000000011E-3</v>
      </c>
      <c r="AI51" s="53">
        <v>1.3000000000000001E-2</v>
      </c>
    </row>
    <row r="52" spans="1:35" s="41" customFormat="1" ht="13.5" customHeight="1" thickBot="1" x14ac:dyDescent="0.3">
      <c r="A52" s="73" t="s">
        <v>71</v>
      </c>
      <c r="B52" s="74">
        <v>217.98990000000001</v>
      </c>
      <c r="C52" s="75">
        <v>96.4</v>
      </c>
      <c r="D52" s="74">
        <v>3623.826</v>
      </c>
      <c r="E52" s="131">
        <v>96.9</v>
      </c>
      <c r="F52" s="76" t="s">
        <v>29</v>
      </c>
      <c r="G52" s="77" t="s">
        <v>29</v>
      </c>
      <c r="H52" s="78">
        <v>4245</v>
      </c>
      <c r="I52" s="77">
        <v>82.9</v>
      </c>
      <c r="J52" s="76">
        <v>0.87150000000000005</v>
      </c>
      <c r="K52" s="77">
        <v>3.1</v>
      </c>
      <c r="L52" s="76">
        <v>1213.5</v>
      </c>
      <c r="M52" s="77">
        <v>114.1</v>
      </c>
      <c r="N52" s="76" t="s">
        <v>29</v>
      </c>
      <c r="O52" s="77" t="s">
        <v>29</v>
      </c>
      <c r="P52" s="83">
        <v>1441.2070000000001</v>
      </c>
      <c r="Q52" s="84">
        <v>666.31</v>
      </c>
      <c r="R52" s="85">
        <f t="shared" si="0"/>
        <v>774.89700000000016</v>
      </c>
      <c r="S52" s="86" t="s">
        <v>92</v>
      </c>
      <c r="T52" s="83">
        <v>1444.625</v>
      </c>
      <c r="U52" s="86" t="s">
        <v>92</v>
      </c>
      <c r="V52" s="87">
        <v>3.4180000000000001</v>
      </c>
      <c r="W52" s="88">
        <v>107.8</v>
      </c>
      <c r="X52" s="81">
        <v>0.222</v>
      </c>
      <c r="Y52" s="89">
        <v>0.27300000000000002</v>
      </c>
      <c r="Z52" s="90">
        <v>38724</v>
      </c>
      <c r="AA52" s="91">
        <v>116.7</v>
      </c>
      <c r="AB52" s="92">
        <f t="shared" si="2"/>
        <v>0.75348782908178158</v>
      </c>
      <c r="AC52" s="89">
        <v>0.73409522967416774</v>
      </c>
      <c r="AD52" s="83">
        <v>4.9000000000000004</v>
      </c>
      <c r="AE52" s="93">
        <v>97.5</v>
      </c>
      <c r="AF52" s="79">
        <v>171</v>
      </c>
      <c r="AG52" s="80">
        <v>69.8</v>
      </c>
      <c r="AH52" s="81">
        <v>9.0000000000000011E-3</v>
      </c>
      <c r="AI52" s="82">
        <v>1.3999999999999999E-2</v>
      </c>
    </row>
    <row r="53" spans="1:35" s="94" customFormat="1" ht="6" customHeight="1" x14ac:dyDescent="0.25">
      <c r="B53" s="95"/>
      <c r="C53" s="96"/>
      <c r="D53" s="95"/>
      <c r="F53" s="97"/>
      <c r="G53" s="98"/>
      <c r="H53" s="99"/>
      <c r="I53" s="99"/>
      <c r="J53" s="99"/>
      <c r="K53" s="99"/>
      <c r="L53" s="100"/>
      <c r="M53" s="98"/>
    </row>
    <row r="54" spans="1:35" s="101" customFormat="1" ht="13.5" customHeight="1" x14ac:dyDescent="0.25">
      <c r="A54" s="102" t="s">
        <v>72</v>
      </c>
      <c r="B54" s="103"/>
      <c r="C54" s="104">
        <v>6</v>
      </c>
      <c r="D54" s="103"/>
      <c r="E54" s="105">
        <v>16</v>
      </c>
      <c r="G54" s="101">
        <v>26</v>
      </c>
      <c r="I54" s="101">
        <v>10</v>
      </c>
      <c r="K54" s="101">
        <v>20</v>
      </c>
      <c r="M54" s="106">
        <v>6</v>
      </c>
      <c r="O54" s="101">
        <v>4</v>
      </c>
      <c r="P54" s="107">
        <v>3</v>
      </c>
      <c r="Q54" s="107">
        <v>2</v>
      </c>
      <c r="R54" s="101">
        <v>11</v>
      </c>
      <c r="U54" s="101">
        <v>12</v>
      </c>
      <c r="W54" s="101">
        <v>21</v>
      </c>
      <c r="X54" s="101">
        <v>20</v>
      </c>
      <c r="AA54" s="101">
        <v>0</v>
      </c>
      <c r="AB54" s="101">
        <v>26</v>
      </c>
      <c r="AD54" s="105"/>
      <c r="AE54" s="105">
        <v>20</v>
      </c>
      <c r="AG54" s="101">
        <v>0</v>
      </c>
      <c r="AH54" s="101">
        <v>0</v>
      </c>
    </row>
    <row r="55" spans="1:35" ht="10.9" customHeight="1" x14ac:dyDescent="0.25">
      <c r="A55" s="102" t="s">
        <v>73</v>
      </c>
      <c r="C55" s="109"/>
      <c r="D55" s="109"/>
      <c r="E55" s="111"/>
      <c r="F55" s="109"/>
      <c r="G55" s="109"/>
      <c r="H55" s="109"/>
      <c r="I55" s="109"/>
      <c r="J55" s="109"/>
      <c r="K55" s="109"/>
      <c r="L55" s="109"/>
      <c r="M55" s="110"/>
    </row>
    <row r="56" spans="1:35" s="111" customFormat="1" ht="13.15" customHeight="1" x14ac:dyDescent="0.2">
      <c r="B56" s="108" t="s">
        <v>74</v>
      </c>
      <c r="E56" s="1"/>
      <c r="M56" s="113"/>
      <c r="P56" s="108"/>
    </row>
    <row r="57" spans="1:35" ht="13.15" customHeight="1" x14ac:dyDescent="0.2">
      <c r="B57" s="112" t="s">
        <v>75</v>
      </c>
      <c r="C57" s="1"/>
      <c r="D57" s="1"/>
      <c r="E57" s="1"/>
      <c r="M57" s="115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5" ht="13.5" x14ac:dyDescent="0.2">
      <c r="B58" s="114" t="s">
        <v>148</v>
      </c>
      <c r="C58" s="1"/>
      <c r="D58" s="1"/>
      <c r="E58" s="1"/>
      <c r="M58" s="115"/>
      <c r="P58" s="114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5" x14ac:dyDescent="0.2">
      <c r="B59" s="1"/>
      <c r="C59" s="1"/>
      <c r="D59" s="1"/>
      <c r="E59" s="1"/>
      <c r="M59" s="115"/>
    </row>
    <row r="60" spans="1:35" x14ac:dyDescent="0.2">
      <c r="C60" s="1"/>
      <c r="D60" s="1"/>
      <c r="E60" s="1"/>
      <c r="M60" s="115"/>
    </row>
    <row r="61" spans="1:35" x14ac:dyDescent="0.2">
      <c r="A61" s="143" t="s">
        <v>137</v>
      </c>
      <c r="B61" s="1"/>
      <c r="C61" s="1"/>
      <c r="D61" s="1"/>
      <c r="E61" s="1"/>
      <c r="M61" s="115"/>
    </row>
    <row r="62" spans="1:35" x14ac:dyDescent="0.2">
      <c r="A62" s="143" t="s">
        <v>138</v>
      </c>
      <c r="B62" s="1"/>
      <c r="C62" s="1"/>
      <c r="D62" s="1"/>
      <c r="E62" s="1"/>
      <c r="M62" s="115"/>
    </row>
    <row r="63" spans="1:35" x14ac:dyDescent="0.2">
      <c r="A63" s="143" t="s">
        <v>139</v>
      </c>
      <c r="B63" s="1"/>
      <c r="C63" s="1"/>
      <c r="D63" s="1"/>
      <c r="E63" s="1"/>
      <c r="M63" s="115"/>
    </row>
    <row r="64" spans="1:35" x14ac:dyDescent="0.2">
      <c r="A64" s="143" t="s">
        <v>140</v>
      </c>
      <c r="B64" s="1"/>
      <c r="C64" s="1"/>
      <c r="D64" s="1"/>
      <c r="E64" s="1"/>
      <c r="M64" s="115"/>
    </row>
    <row r="65" spans="1:13" x14ac:dyDescent="0.2">
      <c r="A65" s="143" t="s">
        <v>141</v>
      </c>
      <c r="B65" s="1"/>
      <c r="C65" s="1"/>
      <c r="D65" s="1"/>
      <c r="E65" s="1"/>
      <c r="M65" s="115"/>
    </row>
    <row r="66" spans="1:13" x14ac:dyDescent="0.2">
      <c r="A66" s="143" t="s">
        <v>146</v>
      </c>
      <c r="B66" s="1"/>
      <c r="C66" s="1"/>
      <c r="D66" s="1"/>
      <c r="E66" s="1"/>
      <c r="M66" s="115"/>
    </row>
    <row r="67" spans="1:13" x14ac:dyDescent="0.2">
      <c r="A67" s="143" t="s">
        <v>147</v>
      </c>
      <c r="B67" s="1"/>
      <c r="C67" s="1"/>
      <c r="D67" s="1"/>
      <c r="M67" s="115"/>
    </row>
    <row r="68" spans="1:13" x14ac:dyDescent="0.2">
      <c r="A68" s="143" t="s">
        <v>143</v>
      </c>
      <c r="M68" s="115"/>
    </row>
    <row r="69" spans="1:13" x14ac:dyDescent="0.2">
      <c r="A69" s="1" t="s">
        <v>142</v>
      </c>
      <c r="M69" s="115"/>
    </row>
    <row r="70" spans="1:13" x14ac:dyDescent="0.2">
      <c r="A70" s="143" t="s">
        <v>144</v>
      </c>
      <c r="M70" s="115"/>
    </row>
    <row r="71" spans="1:13" x14ac:dyDescent="0.2">
      <c r="A71" s="143" t="s">
        <v>145</v>
      </c>
      <c r="M71" s="115"/>
    </row>
    <row r="72" spans="1:13" x14ac:dyDescent="0.2">
      <c r="M72" s="115"/>
    </row>
    <row r="73" spans="1:13" x14ac:dyDescent="0.2">
      <c r="M73" s="115"/>
    </row>
    <row r="74" spans="1:13" x14ac:dyDescent="0.2">
      <c r="M74" s="115"/>
    </row>
    <row r="75" spans="1:13" x14ac:dyDescent="0.2">
      <c r="M75" s="115"/>
    </row>
    <row r="76" spans="1:13" x14ac:dyDescent="0.2">
      <c r="M76" s="115"/>
    </row>
    <row r="77" spans="1:13" x14ac:dyDescent="0.2">
      <c r="M77" s="115"/>
    </row>
    <row r="78" spans="1:13" x14ac:dyDescent="0.2">
      <c r="M78" s="115"/>
    </row>
    <row r="79" spans="1:13" x14ac:dyDescent="0.2">
      <c r="M79" s="115"/>
    </row>
    <row r="80" spans="1:13" x14ac:dyDescent="0.2">
      <c r="M80" s="115"/>
    </row>
    <row r="81" spans="13:13" x14ac:dyDescent="0.2">
      <c r="M81" s="115"/>
    </row>
    <row r="82" spans="13:13" x14ac:dyDescent="0.2">
      <c r="M82" s="115"/>
    </row>
    <row r="83" spans="13:13" x14ac:dyDescent="0.2">
      <c r="M83" s="115"/>
    </row>
    <row r="84" spans="13:13" x14ac:dyDescent="0.2">
      <c r="M84" s="115"/>
    </row>
    <row r="85" spans="13:13" x14ac:dyDescent="0.2">
      <c r="M85" s="115"/>
    </row>
    <row r="86" spans="13:13" x14ac:dyDescent="0.2">
      <c r="M86" s="115"/>
    </row>
    <row r="87" spans="13:13" x14ac:dyDescent="0.2">
      <c r="M87" s="115"/>
    </row>
    <row r="88" spans="13:13" x14ac:dyDescent="0.2">
      <c r="M88" s="115"/>
    </row>
    <row r="89" spans="13:13" x14ac:dyDescent="0.2">
      <c r="M89" s="115"/>
    </row>
    <row r="90" spans="13:13" x14ac:dyDescent="0.2">
      <c r="M90" s="115"/>
    </row>
    <row r="91" spans="13:13" x14ac:dyDescent="0.2">
      <c r="M91" s="115"/>
    </row>
    <row r="92" spans="13:13" x14ac:dyDescent="0.2">
      <c r="M92" s="115"/>
    </row>
    <row r="93" spans="13:13" x14ac:dyDescent="0.2">
      <c r="M93" s="115"/>
    </row>
    <row r="94" spans="13:13" x14ac:dyDescent="0.2">
      <c r="M94" s="115"/>
    </row>
    <row r="95" spans="13:13" x14ac:dyDescent="0.2">
      <c r="M95" s="115"/>
    </row>
    <row r="96" spans="13:13" x14ac:dyDescent="0.2">
      <c r="M96" s="115"/>
    </row>
    <row r="97" spans="13:13" x14ac:dyDescent="0.2">
      <c r="M97" s="115"/>
    </row>
    <row r="98" spans="13:13" x14ac:dyDescent="0.2">
      <c r="M98" s="115"/>
    </row>
    <row r="99" spans="13:13" x14ac:dyDescent="0.2">
      <c r="M99" s="115"/>
    </row>
    <row r="100" spans="13:13" x14ac:dyDescent="0.2">
      <c r="M100" s="115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8"/>
  <sheetViews>
    <sheetView zoomScale="115" zoomScaleNormal="115" workbookViewId="0">
      <pane ySplit="7" topLeftCell="A8" activePane="bottomLeft" state="frozen"/>
      <selection activeCell="C1" sqref="C1"/>
      <selection pane="bottomLeft" activeCell="A3" sqref="A3:A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26.42578125" style="1" customWidth="1"/>
    <col min="5" max="5" width="11" style="3" customWidth="1"/>
    <col min="6" max="6" width="9.85546875" style="3" customWidth="1"/>
    <col min="7" max="7" width="26.42578125" style="1" customWidth="1"/>
    <col min="8" max="8" width="10.7109375" style="1" customWidth="1"/>
    <col min="9" max="9" width="10.140625" style="1" customWidth="1"/>
    <col min="10" max="10" width="26.42578125" style="1" customWidth="1"/>
    <col min="11" max="11" width="10.85546875" style="1" customWidth="1"/>
    <col min="12" max="12" width="10.140625" style="1" customWidth="1"/>
    <col min="13" max="13" width="26.42578125" style="1" customWidth="1"/>
    <col min="14" max="14" width="11.42578125" style="1" customWidth="1"/>
    <col min="15" max="15" width="10.140625" style="1" customWidth="1"/>
    <col min="16" max="16" width="26.42578125" style="1" customWidth="1"/>
    <col min="17" max="17" width="10.85546875" style="1" customWidth="1"/>
    <col min="18" max="18" width="10.28515625" style="1" customWidth="1"/>
    <col min="19" max="19" width="26.42578125" style="1" customWidth="1"/>
    <col min="20" max="20" width="10.140625" style="1" customWidth="1"/>
    <col min="21" max="21" width="10.28515625" style="1" customWidth="1"/>
    <col min="22" max="22" width="26.42578125" style="1" customWidth="1"/>
    <col min="23" max="23" width="10.5703125" style="1" customWidth="1"/>
    <col min="24" max="24" width="9.85546875" style="1" hidden="1" customWidth="1"/>
    <col min="25" max="25" width="10.42578125" style="1" customWidth="1"/>
    <col min="26" max="26" width="10" style="1" customWidth="1"/>
    <col min="27" max="27" width="26.42578125" style="143" customWidth="1"/>
    <col min="28" max="28" width="10.7109375" style="1" customWidth="1"/>
    <col min="29" max="29" width="10" style="1" customWidth="1"/>
    <col min="30" max="30" width="26.42578125" style="143" customWidth="1"/>
    <col min="31" max="31" width="10.7109375" style="1" customWidth="1"/>
    <col min="32" max="32" width="9.5703125" style="1" customWidth="1"/>
    <col min="33" max="33" width="8.140625" style="1" customWidth="1"/>
    <col min="34" max="34" width="8" style="1" customWidth="1"/>
    <col min="35" max="35" width="26.42578125" style="143" customWidth="1"/>
    <col min="36" max="36" width="8.5703125" style="1" customWidth="1"/>
    <col min="37" max="37" width="9" style="1" customWidth="1"/>
    <col min="38" max="39" width="8.5703125" style="1" customWidth="1"/>
    <col min="40" max="40" width="26.42578125" style="143" customWidth="1"/>
    <col min="41" max="41" width="9.5703125" style="1" customWidth="1"/>
    <col min="42" max="42" width="9" style="1" customWidth="1"/>
    <col min="43" max="43" width="26.42578125" style="143" customWidth="1"/>
    <col min="44" max="44" width="9.28515625" style="1" customWidth="1"/>
    <col min="45" max="45" width="8.28515625" style="1" customWidth="1"/>
    <col min="46" max="47" width="7.28515625" style="1" customWidth="1"/>
    <col min="48" max="216" width="9.140625" style="1"/>
    <col min="217" max="217" width="0" style="1" hidden="1" customWidth="1"/>
    <col min="218" max="218" width="25.7109375" style="1" customWidth="1"/>
    <col min="219" max="219" width="10.425781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28515625" style="1" customWidth="1"/>
    <col min="224" max="224" width="9.7109375" style="1" customWidth="1"/>
    <col min="225" max="225" width="10.140625" style="1" customWidth="1"/>
    <col min="226" max="226" width="9.7109375" style="1" customWidth="1"/>
    <col min="227" max="227" width="10.42578125" style="1" customWidth="1"/>
    <col min="228" max="228" width="9.28515625" style="1" customWidth="1"/>
    <col min="229" max="229" width="10.42578125" style="1" customWidth="1"/>
    <col min="230" max="230" width="9.7109375" style="1" customWidth="1"/>
    <col min="231" max="231" width="10.140625" style="1" customWidth="1"/>
    <col min="232" max="232" width="9.42578125" style="1" customWidth="1"/>
    <col min="233" max="233" width="9.28515625" style="1" customWidth="1"/>
    <col min="234" max="234" width="8.7109375" style="1" customWidth="1"/>
    <col min="235" max="235" width="7.7109375" style="1" customWidth="1"/>
    <col min="236" max="236" width="7.28515625" style="1" customWidth="1"/>
    <col min="237" max="237" width="10.5703125" style="1" customWidth="1"/>
    <col min="238" max="238" width="0" style="1" hidden="1" customWidth="1"/>
    <col min="239" max="239" width="9.85546875" style="1" customWidth="1"/>
    <col min="240" max="240" width="9.28515625" style="1" customWidth="1"/>
    <col min="241" max="241" width="11.140625" style="1" customWidth="1"/>
    <col min="242" max="242" width="10" style="1" customWidth="1"/>
    <col min="243" max="243" width="10.5703125" style="1" customWidth="1"/>
    <col min="244" max="244" width="9.7109375" style="1" customWidth="1"/>
    <col min="245" max="246" width="9" style="1" customWidth="1"/>
    <col min="247" max="247" width="8.5703125" style="1" customWidth="1"/>
    <col min="248" max="250" width="9" style="1" customWidth="1"/>
    <col min="251" max="251" width="9.5703125" style="1" customWidth="1"/>
    <col min="252" max="252" width="9.42578125" style="1" customWidth="1"/>
    <col min="253" max="472" width="9.140625" style="1"/>
    <col min="473" max="473" width="0" style="1" hidden="1" customWidth="1"/>
    <col min="474" max="474" width="25.7109375" style="1" customWidth="1"/>
    <col min="475" max="475" width="10.425781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28515625" style="1" customWidth="1"/>
    <col min="480" max="480" width="9.7109375" style="1" customWidth="1"/>
    <col min="481" max="481" width="10.140625" style="1" customWidth="1"/>
    <col min="482" max="482" width="9.7109375" style="1" customWidth="1"/>
    <col min="483" max="483" width="10.42578125" style="1" customWidth="1"/>
    <col min="484" max="484" width="9.28515625" style="1" customWidth="1"/>
    <col min="485" max="485" width="10.42578125" style="1" customWidth="1"/>
    <col min="486" max="486" width="9.7109375" style="1" customWidth="1"/>
    <col min="487" max="487" width="10.140625" style="1" customWidth="1"/>
    <col min="488" max="488" width="9.42578125" style="1" customWidth="1"/>
    <col min="489" max="489" width="9.28515625" style="1" customWidth="1"/>
    <col min="490" max="490" width="8.7109375" style="1" customWidth="1"/>
    <col min="491" max="491" width="7.7109375" style="1" customWidth="1"/>
    <col min="492" max="492" width="7.28515625" style="1" customWidth="1"/>
    <col min="493" max="493" width="10.5703125" style="1" customWidth="1"/>
    <col min="494" max="494" width="0" style="1" hidden="1" customWidth="1"/>
    <col min="495" max="495" width="9.85546875" style="1" customWidth="1"/>
    <col min="496" max="496" width="9.28515625" style="1" customWidth="1"/>
    <col min="497" max="497" width="11.140625" style="1" customWidth="1"/>
    <col min="498" max="498" width="10" style="1" customWidth="1"/>
    <col min="499" max="499" width="10.5703125" style="1" customWidth="1"/>
    <col min="500" max="500" width="9.7109375" style="1" customWidth="1"/>
    <col min="501" max="502" width="9" style="1" customWidth="1"/>
    <col min="503" max="503" width="8.5703125" style="1" customWidth="1"/>
    <col min="504" max="506" width="9" style="1" customWidth="1"/>
    <col min="507" max="507" width="9.5703125" style="1" customWidth="1"/>
    <col min="508" max="508" width="9.42578125" style="1" customWidth="1"/>
    <col min="509" max="728" width="9.140625" style="1"/>
    <col min="729" max="729" width="0" style="1" hidden="1" customWidth="1"/>
    <col min="730" max="730" width="25.7109375" style="1" customWidth="1"/>
    <col min="731" max="731" width="10.425781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28515625" style="1" customWidth="1"/>
    <col min="736" max="736" width="9.7109375" style="1" customWidth="1"/>
    <col min="737" max="737" width="10.140625" style="1" customWidth="1"/>
    <col min="738" max="738" width="9.7109375" style="1" customWidth="1"/>
    <col min="739" max="739" width="10.42578125" style="1" customWidth="1"/>
    <col min="740" max="740" width="9.28515625" style="1" customWidth="1"/>
    <col min="741" max="741" width="10.42578125" style="1" customWidth="1"/>
    <col min="742" max="742" width="9.7109375" style="1" customWidth="1"/>
    <col min="743" max="743" width="10.140625" style="1" customWidth="1"/>
    <col min="744" max="744" width="9.42578125" style="1" customWidth="1"/>
    <col min="745" max="745" width="9.28515625" style="1" customWidth="1"/>
    <col min="746" max="746" width="8.7109375" style="1" customWidth="1"/>
    <col min="747" max="747" width="7.7109375" style="1" customWidth="1"/>
    <col min="748" max="748" width="7.28515625" style="1" customWidth="1"/>
    <col min="749" max="749" width="10.5703125" style="1" customWidth="1"/>
    <col min="750" max="750" width="0" style="1" hidden="1" customWidth="1"/>
    <col min="751" max="751" width="9.85546875" style="1" customWidth="1"/>
    <col min="752" max="752" width="9.28515625" style="1" customWidth="1"/>
    <col min="753" max="753" width="11.140625" style="1" customWidth="1"/>
    <col min="754" max="754" width="10" style="1" customWidth="1"/>
    <col min="755" max="755" width="10.5703125" style="1" customWidth="1"/>
    <col min="756" max="756" width="9.7109375" style="1" customWidth="1"/>
    <col min="757" max="758" width="9" style="1" customWidth="1"/>
    <col min="759" max="759" width="8.5703125" style="1" customWidth="1"/>
    <col min="760" max="762" width="9" style="1" customWidth="1"/>
    <col min="763" max="763" width="9.5703125" style="1" customWidth="1"/>
    <col min="764" max="764" width="9.42578125" style="1" customWidth="1"/>
    <col min="765" max="984" width="9.140625" style="1"/>
    <col min="985" max="985" width="0" style="1" hidden="1" customWidth="1"/>
    <col min="986" max="986" width="25.7109375" style="1" customWidth="1"/>
    <col min="987" max="987" width="10.425781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28515625" style="1" customWidth="1"/>
    <col min="992" max="992" width="9.7109375" style="1" customWidth="1"/>
    <col min="993" max="993" width="10.140625" style="1" customWidth="1"/>
    <col min="994" max="994" width="9.7109375" style="1" customWidth="1"/>
    <col min="995" max="995" width="10.42578125" style="1" customWidth="1"/>
    <col min="996" max="996" width="9.28515625" style="1" customWidth="1"/>
    <col min="997" max="997" width="10.42578125" style="1" customWidth="1"/>
    <col min="998" max="998" width="9.7109375" style="1" customWidth="1"/>
    <col min="999" max="999" width="10.140625" style="1" customWidth="1"/>
    <col min="1000" max="1000" width="9.42578125" style="1" customWidth="1"/>
    <col min="1001" max="1001" width="9.28515625" style="1" customWidth="1"/>
    <col min="1002" max="1002" width="8.7109375" style="1" customWidth="1"/>
    <col min="1003" max="1003" width="7.7109375" style="1" customWidth="1"/>
    <col min="1004" max="1004" width="7.28515625" style="1" customWidth="1"/>
    <col min="1005" max="1005" width="10.5703125" style="1" customWidth="1"/>
    <col min="1006" max="1006" width="0" style="1" hidden="1" customWidth="1"/>
    <col min="1007" max="1007" width="9.85546875" style="1" customWidth="1"/>
    <col min="1008" max="1008" width="9.28515625" style="1" customWidth="1"/>
    <col min="1009" max="1009" width="11.140625" style="1" customWidth="1"/>
    <col min="1010" max="1010" width="10" style="1" customWidth="1"/>
    <col min="1011" max="1011" width="10.5703125" style="1" customWidth="1"/>
    <col min="1012" max="1012" width="9.7109375" style="1" customWidth="1"/>
    <col min="1013" max="1014" width="9" style="1" customWidth="1"/>
    <col min="1015" max="1015" width="8.5703125" style="1" customWidth="1"/>
    <col min="1016" max="1018" width="9" style="1" customWidth="1"/>
    <col min="1019" max="1019" width="9.5703125" style="1" customWidth="1"/>
    <col min="1020" max="1020" width="9.42578125" style="1" customWidth="1"/>
    <col min="1021" max="1240" width="9.140625" style="1"/>
    <col min="1241" max="1241" width="0" style="1" hidden="1" customWidth="1"/>
    <col min="1242" max="1242" width="25.7109375" style="1" customWidth="1"/>
    <col min="1243" max="1243" width="10.425781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28515625" style="1" customWidth="1"/>
    <col min="1248" max="1248" width="9.7109375" style="1" customWidth="1"/>
    <col min="1249" max="1249" width="10.140625" style="1" customWidth="1"/>
    <col min="1250" max="1250" width="9.7109375" style="1" customWidth="1"/>
    <col min="1251" max="1251" width="10.42578125" style="1" customWidth="1"/>
    <col min="1252" max="1252" width="9.28515625" style="1" customWidth="1"/>
    <col min="1253" max="1253" width="10.42578125" style="1" customWidth="1"/>
    <col min="1254" max="1254" width="9.7109375" style="1" customWidth="1"/>
    <col min="1255" max="1255" width="10.140625" style="1" customWidth="1"/>
    <col min="1256" max="1256" width="9.42578125" style="1" customWidth="1"/>
    <col min="1257" max="1257" width="9.28515625" style="1" customWidth="1"/>
    <col min="1258" max="1258" width="8.7109375" style="1" customWidth="1"/>
    <col min="1259" max="1259" width="7.7109375" style="1" customWidth="1"/>
    <col min="1260" max="1260" width="7.28515625" style="1" customWidth="1"/>
    <col min="1261" max="1261" width="10.5703125" style="1" customWidth="1"/>
    <col min="1262" max="1262" width="0" style="1" hidden="1" customWidth="1"/>
    <col min="1263" max="1263" width="9.85546875" style="1" customWidth="1"/>
    <col min="1264" max="1264" width="9.28515625" style="1" customWidth="1"/>
    <col min="1265" max="1265" width="11.140625" style="1" customWidth="1"/>
    <col min="1266" max="1266" width="10" style="1" customWidth="1"/>
    <col min="1267" max="1267" width="10.5703125" style="1" customWidth="1"/>
    <col min="1268" max="1268" width="9.7109375" style="1" customWidth="1"/>
    <col min="1269" max="1270" width="9" style="1" customWidth="1"/>
    <col min="1271" max="1271" width="8.5703125" style="1" customWidth="1"/>
    <col min="1272" max="1274" width="9" style="1" customWidth="1"/>
    <col min="1275" max="1275" width="9.5703125" style="1" customWidth="1"/>
    <col min="1276" max="1276" width="9.42578125" style="1" customWidth="1"/>
    <col min="1277" max="1496" width="9.140625" style="1"/>
    <col min="1497" max="1497" width="0" style="1" hidden="1" customWidth="1"/>
    <col min="1498" max="1498" width="25.7109375" style="1" customWidth="1"/>
    <col min="1499" max="1499" width="10.425781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28515625" style="1" customWidth="1"/>
    <col min="1504" max="1504" width="9.7109375" style="1" customWidth="1"/>
    <col min="1505" max="1505" width="10.140625" style="1" customWidth="1"/>
    <col min="1506" max="1506" width="9.7109375" style="1" customWidth="1"/>
    <col min="1507" max="1507" width="10.42578125" style="1" customWidth="1"/>
    <col min="1508" max="1508" width="9.28515625" style="1" customWidth="1"/>
    <col min="1509" max="1509" width="10.42578125" style="1" customWidth="1"/>
    <col min="1510" max="1510" width="9.7109375" style="1" customWidth="1"/>
    <col min="1511" max="1511" width="10.140625" style="1" customWidth="1"/>
    <col min="1512" max="1512" width="9.42578125" style="1" customWidth="1"/>
    <col min="1513" max="1513" width="9.28515625" style="1" customWidth="1"/>
    <col min="1514" max="1514" width="8.7109375" style="1" customWidth="1"/>
    <col min="1515" max="1515" width="7.7109375" style="1" customWidth="1"/>
    <col min="1516" max="1516" width="7.28515625" style="1" customWidth="1"/>
    <col min="1517" max="1517" width="10.5703125" style="1" customWidth="1"/>
    <col min="1518" max="1518" width="0" style="1" hidden="1" customWidth="1"/>
    <col min="1519" max="1519" width="9.85546875" style="1" customWidth="1"/>
    <col min="1520" max="1520" width="9.28515625" style="1" customWidth="1"/>
    <col min="1521" max="1521" width="11.140625" style="1" customWidth="1"/>
    <col min="1522" max="1522" width="10" style="1" customWidth="1"/>
    <col min="1523" max="1523" width="10.5703125" style="1" customWidth="1"/>
    <col min="1524" max="1524" width="9.7109375" style="1" customWidth="1"/>
    <col min="1525" max="1526" width="9" style="1" customWidth="1"/>
    <col min="1527" max="1527" width="8.5703125" style="1" customWidth="1"/>
    <col min="1528" max="1530" width="9" style="1" customWidth="1"/>
    <col min="1531" max="1531" width="9.5703125" style="1" customWidth="1"/>
    <col min="1532" max="1532" width="9.42578125" style="1" customWidth="1"/>
    <col min="1533" max="1752" width="9.140625" style="1"/>
    <col min="1753" max="1753" width="0" style="1" hidden="1" customWidth="1"/>
    <col min="1754" max="1754" width="25.7109375" style="1" customWidth="1"/>
    <col min="1755" max="1755" width="10.425781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28515625" style="1" customWidth="1"/>
    <col min="1760" max="1760" width="9.7109375" style="1" customWidth="1"/>
    <col min="1761" max="1761" width="10.140625" style="1" customWidth="1"/>
    <col min="1762" max="1762" width="9.7109375" style="1" customWidth="1"/>
    <col min="1763" max="1763" width="10.42578125" style="1" customWidth="1"/>
    <col min="1764" max="1764" width="9.28515625" style="1" customWidth="1"/>
    <col min="1765" max="1765" width="10.42578125" style="1" customWidth="1"/>
    <col min="1766" max="1766" width="9.7109375" style="1" customWidth="1"/>
    <col min="1767" max="1767" width="10.140625" style="1" customWidth="1"/>
    <col min="1768" max="1768" width="9.42578125" style="1" customWidth="1"/>
    <col min="1769" max="1769" width="9.28515625" style="1" customWidth="1"/>
    <col min="1770" max="1770" width="8.7109375" style="1" customWidth="1"/>
    <col min="1771" max="1771" width="7.7109375" style="1" customWidth="1"/>
    <col min="1772" max="1772" width="7.28515625" style="1" customWidth="1"/>
    <col min="1773" max="1773" width="10.5703125" style="1" customWidth="1"/>
    <col min="1774" max="1774" width="0" style="1" hidden="1" customWidth="1"/>
    <col min="1775" max="1775" width="9.85546875" style="1" customWidth="1"/>
    <col min="1776" max="1776" width="9.28515625" style="1" customWidth="1"/>
    <col min="1777" max="1777" width="11.140625" style="1" customWidth="1"/>
    <col min="1778" max="1778" width="10" style="1" customWidth="1"/>
    <col min="1779" max="1779" width="10.5703125" style="1" customWidth="1"/>
    <col min="1780" max="1780" width="9.7109375" style="1" customWidth="1"/>
    <col min="1781" max="1782" width="9" style="1" customWidth="1"/>
    <col min="1783" max="1783" width="8.5703125" style="1" customWidth="1"/>
    <col min="1784" max="1786" width="9" style="1" customWidth="1"/>
    <col min="1787" max="1787" width="9.5703125" style="1" customWidth="1"/>
    <col min="1788" max="1788" width="9.42578125" style="1" customWidth="1"/>
    <col min="1789" max="2008" width="9.140625" style="1"/>
    <col min="2009" max="2009" width="0" style="1" hidden="1" customWidth="1"/>
    <col min="2010" max="2010" width="25.7109375" style="1" customWidth="1"/>
    <col min="2011" max="2011" width="10.425781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28515625" style="1" customWidth="1"/>
    <col min="2016" max="2016" width="9.7109375" style="1" customWidth="1"/>
    <col min="2017" max="2017" width="10.140625" style="1" customWidth="1"/>
    <col min="2018" max="2018" width="9.7109375" style="1" customWidth="1"/>
    <col min="2019" max="2019" width="10.42578125" style="1" customWidth="1"/>
    <col min="2020" max="2020" width="9.28515625" style="1" customWidth="1"/>
    <col min="2021" max="2021" width="10.42578125" style="1" customWidth="1"/>
    <col min="2022" max="2022" width="9.7109375" style="1" customWidth="1"/>
    <col min="2023" max="2023" width="10.140625" style="1" customWidth="1"/>
    <col min="2024" max="2024" width="9.42578125" style="1" customWidth="1"/>
    <col min="2025" max="2025" width="9.28515625" style="1" customWidth="1"/>
    <col min="2026" max="2026" width="8.7109375" style="1" customWidth="1"/>
    <col min="2027" max="2027" width="7.7109375" style="1" customWidth="1"/>
    <col min="2028" max="2028" width="7.28515625" style="1" customWidth="1"/>
    <col min="2029" max="2029" width="10.5703125" style="1" customWidth="1"/>
    <col min="2030" max="2030" width="0" style="1" hidden="1" customWidth="1"/>
    <col min="2031" max="2031" width="9.85546875" style="1" customWidth="1"/>
    <col min="2032" max="2032" width="9.28515625" style="1" customWidth="1"/>
    <col min="2033" max="2033" width="11.140625" style="1" customWidth="1"/>
    <col min="2034" max="2034" width="10" style="1" customWidth="1"/>
    <col min="2035" max="2035" width="10.5703125" style="1" customWidth="1"/>
    <col min="2036" max="2036" width="9.7109375" style="1" customWidth="1"/>
    <col min="2037" max="2038" width="9" style="1" customWidth="1"/>
    <col min="2039" max="2039" width="8.5703125" style="1" customWidth="1"/>
    <col min="2040" max="2042" width="9" style="1" customWidth="1"/>
    <col min="2043" max="2043" width="9.5703125" style="1" customWidth="1"/>
    <col min="2044" max="2044" width="9.42578125" style="1" customWidth="1"/>
    <col min="2045" max="2264" width="9.140625" style="1"/>
    <col min="2265" max="2265" width="0" style="1" hidden="1" customWidth="1"/>
    <col min="2266" max="2266" width="25.7109375" style="1" customWidth="1"/>
    <col min="2267" max="2267" width="10.425781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28515625" style="1" customWidth="1"/>
    <col min="2272" max="2272" width="9.7109375" style="1" customWidth="1"/>
    <col min="2273" max="2273" width="10.140625" style="1" customWidth="1"/>
    <col min="2274" max="2274" width="9.7109375" style="1" customWidth="1"/>
    <col min="2275" max="2275" width="10.42578125" style="1" customWidth="1"/>
    <col min="2276" max="2276" width="9.28515625" style="1" customWidth="1"/>
    <col min="2277" max="2277" width="10.42578125" style="1" customWidth="1"/>
    <col min="2278" max="2278" width="9.7109375" style="1" customWidth="1"/>
    <col min="2279" max="2279" width="10.140625" style="1" customWidth="1"/>
    <col min="2280" max="2280" width="9.42578125" style="1" customWidth="1"/>
    <col min="2281" max="2281" width="9.28515625" style="1" customWidth="1"/>
    <col min="2282" max="2282" width="8.7109375" style="1" customWidth="1"/>
    <col min="2283" max="2283" width="7.7109375" style="1" customWidth="1"/>
    <col min="2284" max="2284" width="7.28515625" style="1" customWidth="1"/>
    <col min="2285" max="2285" width="10.5703125" style="1" customWidth="1"/>
    <col min="2286" max="2286" width="0" style="1" hidden="1" customWidth="1"/>
    <col min="2287" max="2287" width="9.85546875" style="1" customWidth="1"/>
    <col min="2288" max="2288" width="9.28515625" style="1" customWidth="1"/>
    <col min="2289" max="2289" width="11.140625" style="1" customWidth="1"/>
    <col min="2290" max="2290" width="10" style="1" customWidth="1"/>
    <col min="2291" max="2291" width="10.5703125" style="1" customWidth="1"/>
    <col min="2292" max="2292" width="9.7109375" style="1" customWidth="1"/>
    <col min="2293" max="2294" width="9" style="1" customWidth="1"/>
    <col min="2295" max="2295" width="8.5703125" style="1" customWidth="1"/>
    <col min="2296" max="2298" width="9" style="1" customWidth="1"/>
    <col min="2299" max="2299" width="9.5703125" style="1" customWidth="1"/>
    <col min="2300" max="2300" width="9.42578125" style="1" customWidth="1"/>
    <col min="2301" max="2520" width="9.140625" style="1"/>
    <col min="2521" max="2521" width="0" style="1" hidden="1" customWidth="1"/>
    <col min="2522" max="2522" width="25.7109375" style="1" customWidth="1"/>
    <col min="2523" max="2523" width="10.425781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28515625" style="1" customWidth="1"/>
    <col min="2528" max="2528" width="9.7109375" style="1" customWidth="1"/>
    <col min="2529" max="2529" width="10.140625" style="1" customWidth="1"/>
    <col min="2530" max="2530" width="9.7109375" style="1" customWidth="1"/>
    <col min="2531" max="2531" width="10.42578125" style="1" customWidth="1"/>
    <col min="2532" max="2532" width="9.28515625" style="1" customWidth="1"/>
    <col min="2533" max="2533" width="10.42578125" style="1" customWidth="1"/>
    <col min="2534" max="2534" width="9.7109375" style="1" customWidth="1"/>
    <col min="2535" max="2535" width="10.140625" style="1" customWidth="1"/>
    <col min="2536" max="2536" width="9.42578125" style="1" customWidth="1"/>
    <col min="2537" max="2537" width="9.28515625" style="1" customWidth="1"/>
    <col min="2538" max="2538" width="8.7109375" style="1" customWidth="1"/>
    <col min="2539" max="2539" width="7.7109375" style="1" customWidth="1"/>
    <col min="2540" max="2540" width="7.28515625" style="1" customWidth="1"/>
    <col min="2541" max="2541" width="10.5703125" style="1" customWidth="1"/>
    <col min="2542" max="2542" width="0" style="1" hidden="1" customWidth="1"/>
    <col min="2543" max="2543" width="9.85546875" style="1" customWidth="1"/>
    <col min="2544" max="2544" width="9.28515625" style="1" customWidth="1"/>
    <col min="2545" max="2545" width="11.140625" style="1" customWidth="1"/>
    <col min="2546" max="2546" width="10" style="1" customWidth="1"/>
    <col min="2547" max="2547" width="10.5703125" style="1" customWidth="1"/>
    <col min="2548" max="2548" width="9.7109375" style="1" customWidth="1"/>
    <col min="2549" max="2550" width="9" style="1" customWidth="1"/>
    <col min="2551" max="2551" width="8.5703125" style="1" customWidth="1"/>
    <col min="2552" max="2554" width="9" style="1" customWidth="1"/>
    <col min="2555" max="2555" width="9.5703125" style="1" customWidth="1"/>
    <col min="2556" max="2556" width="9.42578125" style="1" customWidth="1"/>
    <col min="2557" max="2776" width="9.140625" style="1"/>
    <col min="2777" max="2777" width="0" style="1" hidden="1" customWidth="1"/>
    <col min="2778" max="2778" width="25.7109375" style="1" customWidth="1"/>
    <col min="2779" max="2779" width="10.425781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28515625" style="1" customWidth="1"/>
    <col min="2784" max="2784" width="9.7109375" style="1" customWidth="1"/>
    <col min="2785" max="2785" width="10.140625" style="1" customWidth="1"/>
    <col min="2786" max="2786" width="9.7109375" style="1" customWidth="1"/>
    <col min="2787" max="2787" width="10.42578125" style="1" customWidth="1"/>
    <col min="2788" max="2788" width="9.28515625" style="1" customWidth="1"/>
    <col min="2789" max="2789" width="10.42578125" style="1" customWidth="1"/>
    <col min="2790" max="2790" width="9.7109375" style="1" customWidth="1"/>
    <col min="2791" max="2791" width="10.140625" style="1" customWidth="1"/>
    <col min="2792" max="2792" width="9.42578125" style="1" customWidth="1"/>
    <col min="2793" max="2793" width="9.28515625" style="1" customWidth="1"/>
    <col min="2794" max="2794" width="8.7109375" style="1" customWidth="1"/>
    <col min="2795" max="2795" width="7.7109375" style="1" customWidth="1"/>
    <col min="2796" max="2796" width="7.28515625" style="1" customWidth="1"/>
    <col min="2797" max="2797" width="10.5703125" style="1" customWidth="1"/>
    <col min="2798" max="2798" width="0" style="1" hidden="1" customWidth="1"/>
    <col min="2799" max="2799" width="9.85546875" style="1" customWidth="1"/>
    <col min="2800" max="2800" width="9.28515625" style="1" customWidth="1"/>
    <col min="2801" max="2801" width="11.140625" style="1" customWidth="1"/>
    <col min="2802" max="2802" width="10" style="1" customWidth="1"/>
    <col min="2803" max="2803" width="10.5703125" style="1" customWidth="1"/>
    <col min="2804" max="2804" width="9.7109375" style="1" customWidth="1"/>
    <col min="2805" max="2806" width="9" style="1" customWidth="1"/>
    <col min="2807" max="2807" width="8.5703125" style="1" customWidth="1"/>
    <col min="2808" max="2810" width="9" style="1" customWidth="1"/>
    <col min="2811" max="2811" width="9.5703125" style="1" customWidth="1"/>
    <col min="2812" max="2812" width="9.42578125" style="1" customWidth="1"/>
    <col min="2813" max="3032" width="9.140625" style="1"/>
    <col min="3033" max="3033" width="0" style="1" hidden="1" customWidth="1"/>
    <col min="3034" max="3034" width="25.7109375" style="1" customWidth="1"/>
    <col min="3035" max="3035" width="10.425781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28515625" style="1" customWidth="1"/>
    <col min="3040" max="3040" width="9.7109375" style="1" customWidth="1"/>
    <col min="3041" max="3041" width="10.140625" style="1" customWidth="1"/>
    <col min="3042" max="3042" width="9.7109375" style="1" customWidth="1"/>
    <col min="3043" max="3043" width="10.42578125" style="1" customWidth="1"/>
    <col min="3044" max="3044" width="9.28515625" style="1" customWidth="1"/>
    <col min="3045" max="3045" width="10.42578125" style="1" customWidth="1"/>
    <col min="3046" max="3046" width="9.7109375" style="1" customWidth="1"/>
    <col min="3047" max="3047" width="10.140625" style="1" customWidth="1"/>
    <col min="3048" max="3048" width="9.42578125" style="1" customWidth="1"/>
    <col min="3049" max="3049" width="9.28515625" style="1" customWidth="1"/>
    <col min="3050" max="3050" width="8.7109375" style="1" customWidth="1"/>
    <col min="3051" max="3051" width="7.7109375" style="1" customWidth="1"/>
    <col min="3052" max="3052" width="7.28515625" style="1" customWidth="1"/>
    <col min="3053" max="3053" width="10.5703125" style="1" customWidth="1"/>
    <col min="3054" max="3054" width="0" style="1" hidden="1" customWidth="1"/>
    <col min="3055" max="3055" width="9.85546875" style="1" customWidth="1"/>
    <col min="3056" max="3056" width="9.28515625" style="1" customWidth="1"/>
    <col min="3057" max="3057" width="11.140625" style="1" customWidth="1"/>
    <col min="3058" max="3058" width="10" style="1" customWidth="1"/>
    <col min="3059" max="3059" width="10.5703125" style="1" customWidth="1"/>
    <col min="3060" max="3060" width="9.7109375" style="1" customWidth="1"/>
    <col min="3061" max="3062" width="9" style="1" customWidth="1"/>
    <col min="3063" max="3063" width="8.5703125" style="1" customWidth="1"/>
    <col min="3064" max="3066" width="9" style="1" customWidth="1"/>
    <col min="3067" max="3067" width="9.5703125" style="1" customWidth="1"/>
    <col min="3068" max="3068" width="9.42578125" style="1" customWidth="1"/>
    <col min="3069" max="3288" width="9.140625" style="1"/>
    <col min="3289" max="3289" width="0" style="1" hidden="1" customWidth="1"/>
    <col min="3290" max="3290" width="25.7109375" style="1" customWidth="1"/>
    <col min="3291" max="3291" width="10.425781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28515625" style="1" customWidth="1"/>
    <col min="3296" max="3296" width="9.7109375" style="1" customWidth="1"/>
    <col min="3297" max="3297" width="10.140625" style="1" customWidth="1"/>
    <col min="3298" max="3298" width="9.7109375" style="1" customWidth="1"/>
    <col min="3299" max="3299" width="10.42578125" style="1" customWidth="1"/>
    <col min="3300" max="3300" width="9.28515625" style="1" customWidth="1"/>
    <col min="3301" max="3301" width="10.42578125" style="1" customWidth="1"/>
    <col min="3302" max="3302" width="9.7109375" style="1" customWidth="1"/>
    <col min="3303" max="3303" width="10.140625" style="1" customWidth="1"/>
    <col min="3304" max="3304" width="9.42578125" style="1" customWidth="1"/>
    <col min="3305" max="3305" width="9.28515625" style="1" customWidth="1"/>
    <col min="3306" max="3306" width="8.7109375" style="1" customWidth="1"/>
    <col min="3307" max="3307" width="7.7109375" style="1" customWidth="1"/>
    <col min="3308" max="3308" width="7.28515625" style="1" customWidth="1"/>
    <col min="3309" max="3309" width="10.5703125" style="1" customWidth="1"/>
    <col min="3310" max="3310" width="0" style="1" hidden="1" customWidth="1"/>
    <col min="3311" max="3311" width="9.85546875" style="1" customWidth="1"/>
    <col min="3312" max="3312" width="9.28515625" style="1" customWidth="1"/>
    <col min="3313" max="3313" width="11.140625" style="1" customWidth="1"/>
    <col min="3314" max="3314" width="10" style="1" customWidth="1"/>
    <col min="3315" max="3315" width="10.5703125" style="1" customWidth="1"/>
    <col min="3316" max="3316" width="9.7109375" style="1" customWidth="1"/>
    <col min="3317" max="3318" width="9" style="1" customWidth="1"/>
    <col min="3319" max="3319" width="8.5703125" style="1" customWidth="1"/>
    <col min="3320" max="3322" width="9" style="1" customWidth="1"/>
    <col min="3323" max="3323" width="9.5703125" style="1" customWidth="1"/>
    <col min="3324" max="3324" width="9.42578125" style="1" customWidth="1"/>
    <col min="3325" max="3544" width="9.140625" style="1"/>
    <col min="3545" max="3545" width="0" style="1" hidden="1" customWidth="1"/>
    <col min="3546" max="3546" width="25.7109375" style="1" customWidth="1"/>
    <col min="3547" max="3547" width="10.425781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28515625" style="1" customWidth="1"/>
    <col min="3552" max="3552" width="9.7109375" style="1" customWidth="1"/>
    <col min="3553" max="3553" width="10.140625" style="1" customWidth="1"/>
    <col min="3554" max="3554" width="9.7109375" style="1" customWidth="1"/>
    <col min="3555" max="3555" width="10.42578125" style="1" customWidth="1"/>
    <col min="3556" max="3556" width="9.28515625" style="1" customWidth="1"/>
    <col min="3557" max="3557" width="10.42578125" style="1" customWidth="1"/>
    <col min="3558" max="3558" width="9.7109375" style="1" customWidth="1"/>
    <col min="3559" max="3559" width="10.140625" style="1" customWidth="1"/>
    <col min="3560" max="3560" width="9.42578125" style="1" customWidth="1"/>
    <col min="3561" max="3561" width="9.28515625" style="1" customWidth="1"/>
    <col min="3562" max="3562" width="8.7109375" style="1" customWidth="1"/>
    <col min="3563" max="3563" width="7.7109375" style="1" customWidth="1"/>
    <col min="3564" max="3564" width="7.28515625" style="1" customWidth="1"/>
    <col min="3565" max="3565" width="10.5703125" style="1" customWidth="1"/>
    <col min="3566" max="3566" width="0" style="1" hidden="1" customWidth="1"/>
    <col min="3567" max="3567" width="9.85546875" style="1" customWidth="1"/>
    <col min="3568" max="3568" width="9.28515625" style="1" customWidth="1"/>
    <col min="3569" max="3569" width="11.140625" style="1" customWidth="1"/>
    <col min="3570" max="3570" width="10" style="1" customWidth="1"/>
    <col min="3571" max="3571" width="10.5703125" style="1" customWidth="1"/>
    <col min="3572" max="3572" width="9.7109375" style="1" customWidth="1"/>
    <col min="3573" max="3574" width="9" style="1" customWidth="1"/>
    <col min="3575" max="3575" width="8.5703125" style="1" customWidth="1"/>
    <col min="3576" max="3578" width="9" style="1" customWidth="1"/>
    <col min="3579" max="3579" width="9.5703125" style="1" customWidth="1"/>
    <col min="3580" max="3580" width="9.42578125" style="1" customWidth="1"/>
    <col min="3581" max="3800" width="9.140625" style="1"/>
    <col min="3801" max="3801" width="0" style="1" hidden="1" customWidth="1"/>
    <col min="3802" max="3802" width="25.7109375" style="1" customWidth="1"/>
    <col min="3803" max="3803" width="10.425781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28515625" style="1" customWidth="1"/>
    <col min="3808" max="3808" width="9.7109375" style="1" customWidth="1"/>
    <col min="3809" max="3809" width="10.140625" style="1" customWidth="1"/>
    <col min="3810" max="3810" width="9.7109375" style="1" customWidth="1"/>
    <col min="3811" max="3811" width="10.42578125" style="1" customWidth="1"/>
    <col min="3812" max="3812" width="9.28515625" style="1" customWidth="1"/>
    <col min="3813" max="3813" width="10.42578125" style="1" customWidth="1"/>
    <col min="3814" max="3814" width="9.7109375" style="1" customWidth="1"/>
    <col min="3815" max="3815" width="10.140625" style="1" customWidth="1"/>
    <col min="3816" max="3816" width="9.42578125" style="1" customWidth="1"/>
    <col min="3817" max="3817" width="9.28515625" style="1" customWidth="1"/>
    <col min="3818" max="3818" width="8.7109375" style="1" customWidth="1"/>
    <col min="3819" max="3819" width="7.7109375" style="1" customWidth="1"/>
    <col min="3820" max="3820" width="7.28515625" style="1" customWidth="1"/>
    <col min="3821" max="3821" width="10.5703125" style="1" customWidth="1"/>
    <col min="3822" max="3822" width="0" style="1" hidden="1" customWidth="1"/>
    <col min="3823" max="3823" width="9.85546875" style="1" customWidth="1"/>
    <col min="3824" max="3824" width="9.28515625" style="1" customWidth="1"/>
    <col min="3825" max="3825" width="11.140625" style="1" customWidth="1"/>
    <col min="3826" max="3826" width="10" style="1" customWidth="1"/>
    <col min="3827" max="3827" width="10.5703125" style="1" customWidth="1"/>
    <col min="3828" max="3828" width="9.7109375" style="1" customWidth="1"/>
    <col min="3829" max="3830" width="9" style="1" customWidth="1"/>
    <col min="3831" max="3831" width="8.5703125" style="1" customWidth="1"/>
    <col min="3832" max="3834" width="9" style="1" customWidth="1"/>
    <col min="3835" max="3835" width="9.5703125" style="1" customWidth="1"/>
    <col min="3836" max="3836" width="9.42578125" style="1" customWidth="1"/>
    <col min="3837" max="3933" width="9.140625" style="1"/>
    <col min="3934" max="3934" width="0" style="1" hidden="1" customWidth="1"/>
    <col min="3935" max="3935" width="25.7109375" style="1" customWidth="1"/>
    <col min="3936" max="3936" width="10.425781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28515625" style="1" customWidth="1"/>
    <col min="3941" max="3941" width="9.7109375" style="1" customWidth="1"/>
    <col min="3942" max="3942" width="10.140625" style="1" customWidth="1"/>
    <col min="3943" max="3943" width="9.7109375" style="1" customWidth="1"/>
    <col min="3944" max="3944" width="10.42578125" style="1" customWidth="1"/>
    <col min="3945" max="3945" width="9.28515625" style="1" customWidth="1"/>
    <col min="3946" max="3946" width="10.42578125" style="1" customWidth="1"/>
    <col min="3947" max="3947" width="9.7109375" style="1" customWidth="1"/>
    <col min="3948" max="3948" width="10.140625" style="1" customWidth="1"/>
    <col min="3949" max="3949" width="9.42578125" style="1" customWidth="1"/>
    <col min="3950" max="3950" width="9.28515625" style="1" customWidth="1"/>
    <col min="3951" max="3951" width="8.7109375" style="1" customWidth="1"/>
    <col min="3952" max="3952" width="7.7109375" style="1" customWidth="1"/>
    <col min="3953" max="3953" width="7.28515625" style="1" customWidth="1"/>
    <col min="3954" max="3954" width="10.5703125" style="1" customWidth="1"/>
    <col min="3955" max="3955" width="0" style="1" hidden="1" customWidth="1"/>
    <col min="3956" max="3956" width="9.85546875" style="1" customWidth="1"/>
    <col min="3957" max="3957" width="9.28515625" style="1" customWidth="1"/>
    <col min="3958" max="3958" width="11.140625" style="1" customWidth="1"/>
    <col min="3959" max="3959" width="10" style="1" customWidth="1"/>
    <col min="3960" max="3960" width="10.5703125" style="1" customWidth="1"/>
    <col min="3961" max="3961" width="9.7109375" style="1" customWidth="1"/>
    <col min="3962" max="3963" width="9" style="1" customWidth="1"/>
    <col min="3964" max="3964" width="8.5703125" style="1" customWidth="1"/>
    <col min="3965" max="3967" width="9" style="1" customWidth="1"/>
    <col min="3968" max="3968" width="9.5703125" style="1" customWidth="1"/>
    <col min="3969" max="3969" width="9.42578125" style="1" customWidth="1"/>
    <col min="3970" max="4189" width="9.140625" style="1"/>
    <col min="4190" max="4190" width="0" style="1" hidden="1" customWidth="1"/>
    <col min="4191" max="4191" width="25.7109375" style="1" customWidth="1"/>
    <col min="4192" max="4192" width="10.425781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28515625" style="1" customWidth="1"/>
    <col min="4197" max="4197" width="9.7109375" style="1" customWidth="1"/>
    <col min="4198" max="4198" width="10.140625" style="1" customWidth="1"/>
    <col min="4199" max="4199" width="9.7109375" style="1" customWidth="1"/>
    <col min="4200" max="4200" width="10.42578125" style="1" customWidth="1"/>
    <col min="4201" max="4201" width="9.28515625" style="1" customWidth="1"/>
    <col min="4202" max="4202" width="10.42578125" style="1" customWidth="1"/>
    <col min="4203" max="4203" width="9.7109375" style="1" customWidth="1"/>
    <col min="4204" max="4204" width="10.140625" style="1" customWidth="1"/>
    <col min="4205" max="4205" width="9.42578125" style="1" customWidth="1"/>
    <col min="4206" max="4206" width="9.28515625" style="1" customWidth="1"/>
    <col min="4207" max="4207" width="8.7109375" style="1" customWidth="1"/>
    <col min="4208" max="4208" width="7.7109375" style="1" customWidth="1"/>
    <col min="4209" max="4209" width="7.28515625" style="1" customWidth="1"/>
    <col min="4210" max="4210" width="10.5703125" style="1" customWidth="1"/>
    <col min="4211" max="4211" width="0" style="1" hidden="1" customWidth="1"/>
    <col min="4212" max="4212" width="9.85546875" style="1" customWidth="1"/>
    <col min="4213" max="4213" width="9.28515625" style="1" customWidth="1"/>
    <col min="4214" max="4214" width="11.140625" style="1" customWidth="1"/>
    <col min="4215" max="4215" width="10" style="1" customWidth="1"/>
    <col min="4216" max="4216" width="10.5703125" style="1" customWidth="1"/>
    <col min="4217" max="4217" width="9.7109375" style="1" customWidth="1"/>
    <col min="4218" max="4219" width="9" style="1" customWidth="1"/>
    <col min="4220" max="4220" width="8.5703125" style="1" customWidth="1"/>
    <col min="4221" max="4223" width="9" style="1" customWidth="1"/>
    <col min="4224" max="4224" width="9.5703125" style="1" customWidth="1"/>
    <col min="4225" max="4225" width="9.42578125" style="1" customWidth="1"/>
    <col min="4226" max="4445" width="9.140625" style="1"/>
    <col min="4446" max="4446" width="0" style="1" hidden="1" customWidth="1"/>
    <col min="4447" max="4447" width="25.7109375" style="1" customWidth="1"/>
    <col min="4448" max="4448" width="10.425781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28515625" style="1" customWidth="1"/>
    <col min="4453" max="4453" width="9.7109375" style="1" customWidth="1"/>
    <col min="4454" max="4454" width="10.140625" style="1" customWidth="1"/>
    <col min="4455" max="4455" width="9.7109375" style="1" customWidth="1"/>
    <col min="4456" max="4456" width="10.42578125" style="1" customWidth="1"/>
    <col min="4457" max="4457" width="9.28515625" style="1" customWidth="1"/>
    <col min="4458" max="4458" width="10.42578125" style="1" customWidth="1"/>
    <col min="4459" max="4459" width="9.7109375" style="1" customWidth="1"/>
    <col min="4460" max="4460" width="10.140625" style="1" customWidth="1"/>
    <col min="4461" max="4461" width="9.42578125" style="1" customWidth="1"/>
    <col min="4462" max="4462" width="9.28515625" style="1" customWidth="1"/>
    <col min="4463" max="4463" width="8.7109375" style="1" customWidth="1"/>
    <col min="4464" max="4464" width="7.7109375" style="1" customWidth="1"/>
    <col min="4465" max="4465" width="7.28515625" style="1" customWidth="1"/>
    <col min="4466" max="4466" width="10.5703125" style="1" customWidth="1"/>
    <col min="4467" max="4467" width="0" style="1" hidden="1" customWidth="1"/>
    <col min="4468" max="4468" width="9.85546875" style="1" customWidth="1"/>
    <col min="4469" max="4469" width="9.28515625" style="1" customWidth="1"/>
    <col min="4470" max="4470" width="11.140625" style="1" customWidth="1"/>
    <col min="4471" max="4471" width="10" style="1" customWidth="1"/>
    <col min="4472" max="4472" width="10.5703125" style="1" customWidth="1"/>
    <col min="4473" max="4473" width="9.7109375" style="1" customWidth="1"/>
    <col min="4474" max="4475" width="9" style="1" customWidth="1"/>
    <col min="4476" max="4476" width="8.5703125" style="1" customWidth="1"/>
    <col min="4477" max="4479" width="9" style="1" customWidth="1"/>
    <col min="4480" max="4480" width="9.5703125" style="1" customWidth="1"/>
    <col min="4481" max="4481" width="9.42578125" style="1" customWidth="1"/>
    <col min="4482" max="4701" width="9.140625" style="1"/>
    <col min="4702" max="4702" width="0" style="1" hidden="1" customWidth="1"/>
    <col min="4703" max="4703" width="25.7109375" style="1" customWidth="1"/>
    <col min="4704" max="4704" width="10.425781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28515625" style="1" customWidth="1"/>
    <col min="4709" max="4709" width="9.7109375" style="1" customWidth="1"/>
    <col min="4710" max="4710" width="10.140625" style="1" customWidth="1"/>
    <col min="4711" max="4711" width="9.7109375" style="1" customWidth="1"/>
    <col min="4712" max="4712" width="10.42578125" style="1" customWidth="1"/>
    <col min="4713" max="4713" width="9.28515625" style="1" customWidth="1"/>
    <col min="4714" max="4714" width="10.42578125" style="1" customWidth="1"/>
    <col min="4715" max="4715" width="9.7109375" style="1" customWidth="1"/>
    <col min="4716" max="4716" width="10.140625" style="1" customWidth="1"/>
    <col min="4717" max="4717" width="9.42578125" style="1" customWidth="1"/>
    <col min="4718" max="4718" width="9.28515625" style="1" customWidth="1"/>
    <col min="4719" max="4719" width="8.7109375" style="1" customWidth="1"/>
    <col min="4720" max="4720" width="7.7109375" style="1" customWidth="1"/>
    <col min="4721" max="4721" width="7.28515625" style="1" customWidth="1"/>
    <col min="4722" max="4722" width="10.5703125" style="1" customWidth="1"/>
    <col min="4723" max="4723" width="0" style="1" hidden="1" customWidth="1"/>
    <col min="4724" max="4724" width="9.85546875" style="1" customWidth="1"/>
    <col min="4725" max="4725" width="9.28515625" style="1" customWidth="1"/>
    <col min="4726" max="4726" width="11.140625" style="1" customWidth="1"/>
    <col min="4727" max="4727" width="10" style="1" customWidth="1"/>
    <col min="4728" max="4728" width="10.5703125" style="1" customWidth="1"/>
    <col min="4729" max="4729" width="9.7109375" style="1" customWidth="1"/>
    <col min="4730" max="4731" width="9" style="1" customWidth="1"/>
    <col min="4732" max="4732" width="8.5703125" style="1" customWidth="1"/>
    <col min="4733" max="4735" width="9" style="1" customWidth="1"/>
    <col min="4736" max="4736" width="9.5703125" style="1" customWidth="1"/>
    <col min="4737" max="4737" width="9.42578125" style="1" customWidth="1"/>
    <col min="4738" max="4957" width="9.140625" style="1"/>
    <col min="4958" max="4958" width="0" style="1" hidden="1" customWidth="1"/>
    <col min="4959" max="4959" width="25.7109375" style="1" customWidth="1"/>
    <col min="4960" max="4960" width="10.425781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28515625" style="1" customWidth="1"/>
    <col min="4965" max="4965" width="9.7109375" style="1" customWidth="1"/>
    <col min="4966" max="4966" width="10.140625" style="1" customWidth="1"/>
    <col min="4967" max="4967" width="9.7109375" style="1" customWidth="1"/>
    <col min="4968" max="4968" width="10.42578125" style="1" customWidth="1"/>
    <col min="4969" max="4969" width="9.28515625" style="1" customWidth="1"/>
    <col min="4970" max="4970" width="10.42578125" style="1" customWidth="1"/>
    <col min="4971" max="4971" width="9.7109375" style="1" customWidth="1"/>
    <col min="4972" max="4972" width="10.140625" style="1" customWidth="1"/>
    <col min="4973" max="4973" width="9.42578125" style="1" customWidth="1"/>
    <col min="4974" max="4974" width="9.28515625" style="1" customWidth="1"/>
    <col min="4975" max="4975" width="8.7109375" style="1" customWidth="1"/>
    <col min="4976" max="4976" width="7.7109375" style="1" customWidth="1"/>
    <col min="4977" max="4977" width="7.28515625" style="1" customWidth="1"/>
    <col min="4978" max="4978" width="10.5703125" style="1" customWidth="1"/>
    <col min="4979" max="4979" width="0" style="1" hidden="1" customWidth="1"/>
    <col min="4980" max="4980" width="9.85546875" style="1" customWidth="1"/>
    <col min="4981" max="4981" width="9.28515625" style="1" customWidth="1"/>
    <col min="4982" max="4982" width="11.140625" style="1" customWidth="1"/>
    <col min="4983" max="4983" width="10" style="1" customWidth="1"/>
    <col min="4984" max="4984" width="10.5703125" style="1" customWidth="1"/>
    <col min="4985" max="4985" width="9.7109375" style="1" customWidth="1"/>
    <col min="4986" max="4987" width="9" style="1" customWidth="1"/>
    <col min="4988" max="4988" width="8.5703125" style="1" customWidth="1"/>
    <col min="4989" max="4991" width="9" style="1" customWidth="1"/>
    <col min="4992" max="4992" width="9.5703125" style="1" customWidth="1"/>
    <col min="4993" max="4993" width="9.42578125" style="1" customWidth="1"/>
    <col min="4994" max="5213" width="9.140625" style="1"/>
    <col min="5214" max="5214" width="0" style="1" hidden="1" customWidth="1"/>
    <col min="5215" max="5215" width="25.7109375" style="1" customWidth="1"/>
    <col min="5216" max="5216" width="10.425781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28515625" style="1" customWidth="1"/>
    <col min="5221" max="5221" width="9.7109375" style="1" customWidth="1"/>
    <col min="5222" max="5222" width="10.140625" style="1" customWidth="1"/>
    <col min="5223" max="5223" width="9.7109375" style="1" customWidth="1"/>
    <col min="5224" max="5224" width="10.42578125" style="1" customWidth="1"/>
    <col min="5225" max="5225" width="9.28515625" style="1" customWidth="1"/>
    <col min="5226" max="5226" width="10.42578125" style="1" customWidth="1"/>
    <col min="5227" max="5227" width="9.7109375" style="1" customWidth="1"/>
    <col min="5228" max="5228" width="10.140625" style="1" customWidth="1"/>
    <col min="5229" max="5229" width="9.42578125" style="1" customWidth="1"/>
    <col min="5230" max="5230" width="9.28515625" style="1" customWidth="1"/>
    <col min="5231" max="5231" width="8.7109375" style="1" customWidth="1"/>
    <col min="5232" max="5232" width="7.7109375" style="1" customWidth="1"/>
    <col min="5233" max="5233" width="7.28515625" style="1" customWidth="1"/>
    <col min="5234" max="5234" width="10.5703125" style="1" customWidth="1"/>
    <col min="5235" max="5235" width="0" style="1" hidden="1" customWidth="1"/>
    <col min="5236" max="5236" width="9.85546875" style="1" customWidth="1"/>
    <col min="5237" max="5237" width="9.28515625" style="1" customWidth="1"/>
    <col min="5238" max="5238" width="11.140625" style="1" customWidth="1"/>
    <col min="5239" max="5239" width="10" style="1" customWidth="1"/>
    <col min="5240" max="5240" width="10.5703125" style="1" customWidth="1"/>
    <col min="5241" max="5241" width="9.7109375" style="1" customWidth="1"/>
    <col min="5242" max="5243" width="9" style="1" customWidth="1"/>
    <col min="5244" max="5244" width="8.5703125" style="1" customWidth="1"/>
    <col min="5245" max="5247" width="9" style="1" customWidth="1"/>
    <col min="5248" max="5248" width="9.5703125" style="1" customWidth="1"/>
    <col min="5249" max="5249" width="9.42578125" style="1" customWidth="1"/>
    <col min="5250" max="5469" width="9.140625" style="1"/>
    <col min="5470" max="5470" width="0" style="1" hidden="1" customWidth="1"/>
    <col min="5471" max="5471" width="25.7109375" style="1" customWidth="1"/>
    <col min="5472" max="5472" width="10.425781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28515625" style="1" customWidth="1"/>
    <col min="5477" max="5477" width="9.7109375" style="1" customWidth="1"/>
    <col min="5478" max="5478" width="10.140625" style="1" customWidth="1"/>
    <col min="5479" max="5479" width="9.7109375" style="1" customWidth="1"/>
    <col min="5480" max="5480" width="10.42578125" style="1" customWidth="1"/>
    <col min="5481" max="5481" width="9.28515625" style="1" customWidth="1"/>
    <col min="5482" max="5482" width="10.42578125" style="1" customWidth="1"/>
    <col min="5483" max="5483" width="9.7109375" style="1" customWidth="1"/>
    <col min="5484" max="5484" width="10.140625" style="1" customWidth="1"/>
    <col min="5485" max="5485" width="9.42578125" style="1" customWidth="1"/>
    <col min="5486" max="5486" width="9.28515625" style="1" customWidth="1"/>
    <col min="5487" max="5487" width="8.7109375" style="1" customWidth="1"/>
    <col min="5488" max="5488" width="7.7109375" style="1" customWidth="1"/>
    <col min="5489" max="5489" width="7.28515625" style="1" customWidth="1"/>
    <col min="5490" max="5490" width="10.5703125" style="1" customWidth="1"/>
    <col min="5491" max="5491" width="0" style="1" hidden="1" customWidth="1"/>
    <col min="5492" max="5492" width="9.85546875" style="1" customWidth="1"/>
    <col min="5493" max="5493" width="9.28515625" style="1" customWidth="1"/>
    <col min="5494" max="5494" width="11.140625" style="1" customWidth="1"/>
    <col min="5495" max="5495" width="10" style="1" customWidth="1"/>
    <col min="5496" max="5496" width="10.5703125" style="1" customWidth="1"/>
    <col min="5497" max="5497" width="9.7109375" style="1" customWidth="1"/>
    <col min="5498" max="5499" width="9" style="1" customWidth="1"/>
    <col min="5500" max="5500" width="8.5703125" style="1" customWidth="1"/>
    <col min="5501" max="5503" width="9" style="1" customWidth="1"/>
    <col min="5504" max="5504" width="9.5703125" style="1" customWidth="1"/>
    <col min="5505" max="5505" width="9.42578125" style="1" customWidth="1"/>
    <col min="5506" max="5725" width="9.140625" style="1"/>
    <col min="5726" max="5726" width="0" style="1" hidden="1" customWidth="1"/>
    <col min="5727" max="5727" width="25.7109375" style="1" customWidth="1"/>
    <col min="5728" max="5728" width="10.425781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28515625" style="1" customWidth="1"/>
    <col min="5733" max="5733" width="9.7109375" style="1" customWidth="1"/>
    <col min="5734" max="5734" width="10.140625" style="1" customWidth="1"/>
    <col min="5735" max="5735" width="9.7109375" style="1" customWidth="1"/>
    <col min="5736" max="5736" width="10.42578125" style="1" customWidth="1"/>
    <col min="5737" max="5737" width="9.28515625" style="1" customWidth="1"/>
    <col min="5738" max="5738" width="10.42578125" style="1" customWidth="1"/>
    <col min="5739" max="5739" width="9.7109375" style="1" customWidth="1"/>
    <col min="5740" max="5740" width="10.140625" style="1" customWidth="1"/>
    <col min="5741" max="5741" width="9.42578125" style="1" customWidth="1"/>
    <col min="5742" max="5742" width="9.28515625" style="1" customWidth="1"/>
    <col min="5743" max="5743" width="8.7109375" style="1" customWidth="1"/>
    <col min="5744" max="5744" width="7.7109375" style="1" customWidth="1"/>
    <col min="5745" max="5745" width="7.28515625" style="1" customWidth="1"/>
    <col min="5746" max="5746" width="10.5703125" style="1" customWidth="1"/>
    <col min="5747" max="5747" width="0" style="1" hidden="1" customWidth="1"/>
    <col min="5748" max="5748" width="9.85546875" style="1" customWidth="1"/>
    <col min="5749" max="5749" width="9.28515625" style="1" customWidth="1"/>
    <col min="5750" max="5750" width="11.140625" style="1" customWidth="1"/>
    <col min="5751" max="5751" width="10" style="1" customWidth="1"/>
    <col min="5752" max="5752" width="10.5703125" style="1" customWidth="1"/>
    <col min="5753" max="5753" width="9.7109375" style="1" customWidth="1"/>
    <col min="5754" max="5755" width="9" style="1" customWidth="1"/>
    <col min="5756" max="5756" width="8.5703125" style="1" customWidth="1"/>
    <col min="5757" max="5759" width="9" style="1" customWidth="1"/>
    <col min="5760" max="5760" width="9.5703125" style="1" customWidth="1"/>
    <col min="5761" max="5761" width="9.42578125" style="1" customWidth="1"/>
    <col min="5762" max="5981" width="9.140625" style="1"/>
    <col min="5982" max="5982" width="0" style="1" hidden="1" customWidth="1"/>
    <col min="5983" max="5983" width="25.7109375" style="1" customWidth="1"/>
    <col min="5984" max="5984" width="10.425781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28515625" style="1" customWidth="1"/>
    <col min="5989" max="5989" width="9.7109375" style="1" customWidth="1"/>
    <col min="5990" max="5990" width="10.140625" style="1" customWidth="1"/>
    <col min="5991" max="5991" width="9.7109375" style="1" customWidth="1"/>
    <col min="5992" max="5992" width="10.42578125" style="1" customWidth="1"/>
    <col min="5993" max="5993" width="9.28515625" style="1" customWidth="1"/>
    <col min="5994" max="5994" width="10.42578125" style="1" customWidth="1"/>
    <col min="5995" max="5995" width="9.7109375" style="1" customWidth="1"/>
    <col min="5996" max="5996" width="10.140625" style="1" customWidth="1"/>
    <col min="5997" max="5997" width="9.42578125" style="1" customWidth="1"/>
    <col min="5998" max="5998" width="9.28515625" style="1" customWidth="1"/>
    <col min="5999" max="5999" width="8.7109375" style="1" customWidth="1"/>
    <col min="6000" max="6000" width="7.7109375" style="1" customWidth="1"/>
    <col min="6001" max="6001" width="7.28515625" style="1" customWidth="1"/>
    <col min="6002" max="6002" width="10.5703125" style="1" customWidth="1"/>
    <col min="6003" max="6003" width="0" style="1" hidden="1" customWidth="1"/>
    <col min="6004" max="6004" width="9.85546875" style="1" customWidth="1"/>
    <col min="6005" max="6005" width="9.28515625" style="1" customWidth="1"/>
    <col min="6006" max="6006" width="11.140625" style="1" customWidth="1"/>
    <col min="6007" max="6007" width="10" style="1" customWidth="1"/>
    <col min="6008" max="6008" width="10.5703125" style="1" customWidth="1"/>
    <col min="6009" max="6009" width="9.7109375" style="1" customWidth="1"/>
    <col min="6010" max="6011" width="9" style="1" customWidth="1"/>
    <col min="6012" max="6012" width="8.5703125" style="1" customWidth="1"/>
    <col min="6013" max="6015" width="9" style="1" customWidth="1"/>
    <col min="6016" max="6016" width="9.5703125" style="1" customWidth="1"/>
    <col min="6017" max="6017" width="9.42578125" style="1" customWidth="1"/>
    <col min="6018" max="6237" width="9.140625" style="1"/>
    <col min="6238" max="6238" width="0" style="1" hidden="1" customWidth="1"/>
    <col min="6239" max="6239" width="25.7109375" style="1" customWidth="1"/>
    <col min="6240" max="6240" width="10.425781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28515625" style="1" customWidth="1"/>
    <col min="6245" max="6245" width="9.7109375" style="1" customWidth="1"/>
    <col min="6246" max="6246" width="10.140625" style="1" customWidth="1"/>
    <col min="6247" max="6247" width="9.7109375" style="1" customWidth="1"/>
    <col min="6248" max="6248" width="10.42578125" style="1" customWidth="1"/>
    <col min="6249" max="6249" width="9.28515625" style="1" customWidth="1"/>
    <col min="6250" max="6250" width="10.42578125" style="1" customWidth="1"/>
    <col min="6251" max="6251" width="9.7109375" style="1" customWidth="1"/>
    <col min="6252" max="6252" width="10.140625" style="1" customWidth="1"/>
    <col min="6253" max="6253" width="9.42578125" style="1" customWidth="1"/>
    <col min="6254" max="6254" width="9.28515625" style="1" customWidth="1"/>
    <col min="6255" max="6255" width="8.7109375" style="1" customWidth="1"/>
    <col min="6256" max="6256" width="7.7109375" style="1" customWidth="1"/>
    <col min="6257" max="6257" width="7.28515625" style="1" customWidth="1"/>
    <col min="6258" max="6258" width="10.5703125" style="1" customWidth="1"/>
    <col min="6259" max="6259" width="0" style="1" hidden="1" customWidth="1"/>
    <col min="6260" max="6260" width="9.85546875" style="1" customWidth="1"/>
    <col min="6261" max="6261" width="9.28515625" style="1" customWidth="1"/>
    <col min="6262" max="6262" width="11.140625" style="1" customWidth="1"/>
    <col min="6263" max="6263" width="10" style="1" customWidth="1"/>
    <col min="6264" max="6264" width="10.5703125" style="1" customWidth="1"/>
    <col min="6265" max="6265" width="9.7109375" style="1" customWidth="1"/>
    <col min="6266" max="6267" width="9" style="1" customWidth="1"/>
    <col min="6268" max="6268" width="8.5703125" style="1" customWidth="1"/>
    <col min="6269" max="6271" width="9" style="1" customWidth="1"/>
    <col min="6272" max="6272" width="9.5703125" style="1" customWidth="1"/>
    <col min="6273" max="6273" width="9.42578125" style="1" customWidth="1"/>
    <col min="6274" max="6493" width="9.140625" style="1"/>
    <col min="6494" max="6494" width="0" style="1" hidden="1" customWidth="1"/>
    <col min="6495" max="6495" width="25.7109375" style="1" customWidth="1"/>
    <col min="6496" max="6496" width="10.425781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28515625" style="1" customWidth="1"/>
    <col min="6501" max="6501" width="9.7109375" style="1" customWidth="1"/>
    <col min="6502" max="6502" width="10.140625" style="1" customWidth="1"/>
    <col min="6503" max="6503" width="9.7109375" style="1" customWidth="1"/>
    <col min="6504" max="6504" width="10.42578125" style="1" customWidth="1"/>
    <col min="6505" max="6505" width="9.28515625" style="1" customWidth="1"/>
    <col min="6506" max="6506" width="10.42578125" style="1" customWidth="1"/>
    <col min="6507" max="6507" width="9.7109375" style="1" customWidth="1"/>
    <col min="6508" max="6508" width="10.140625" style="1" customWidth="1"/>
    <col min="6509" max="6509" width="9.42578125" style="1" customWidth="1"/>
    <col min="6510" max="6510" width="9.28515625" style="1" customWidth="1"/>
    <col min="6511" max="6511" width="8.7109375" style="1" customWidth="1"/>
    <col min="6512" max="6512" width="7.7109375" style="1" customWidth="1"/>
    <col min="6513" max="6513" width="7.28515625" style="1" customWidth="1"/>
    <col min="6514" max="6514" width="10.5703125" style="1" customWidth="1"/>
    <col min="6515" max="6515" width="0" style="1" hidden="1" customWidth="1"/>
    <col min="6516" max="6516" width="9.85546875" style="1" customWidth="1"/>
    <col min="6517" max="6517" width="9.28515625" style="1" customWidth="1"/>
    <col min="6518" max="6518" width="11.140625" style="1" customWidth="1"/>
    <col min="6519" max="6519" width="10" style="1" customWidth="1"/>
    <col min="6520" max="6520" width="10.5703125" style="1" customWidth="1"/>
    <col min="6521" max="6521" width="9.7109375" style="1" customWidth="1"/>
    <col min="6522" max="6523" width="9" style="1" customWidth="1"/>
    <col min="6524" max="6524" width="8.5703125" style="1" customWidth="1"/>
    <col min="6525" max="6527" width="9" style="1" customWidth="1"/>
    <col min="6528" max="6528" width="9.5703125" style="1" customWidth="1"/>
    <col min="6529" max="6529" width="9.42578125" style="1" customWidth="1"/>
    <col min="6530" max="6749" width="9.140625" style="1"/>
    <col min="6750" max="6750" width="0" style="1" hidden="1" customWidth="1"/>
    <col min="6751" max="6751" width="25.7109375" style="1" customWidth="1"/>
    <col min="6752" max="6752" width="10.425781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28515625" style="1" customWidth="1"/>
    <col min="6757" max="6757" width="9.7109375" style="1" customWidth="1"/>
    <col min="6758" max="6758" width="10.140625" style="1" customWidth="1"/>
    <col min="6759" max="6759" width="9.7109375" style="1" customWidth="1"/>
    <col min="6760" max="6760" width="10.42578125" style="1" customWidth="1"/>
    <col min="6761" max="6761" width="9.28515625" style="1" customWidth="1"/>
    <col min="6762" max="6762" width="10.42578125" style="1" customWidth="1"/>
    <col min="6763" max="6763" width="9.7109375" style="1" customWidth="1"/>
    <col min="6764" max="6764" width="10.140625" style="1" customWidth="1"/>
    <col min="6765" max="6765" width="9.42578125" style="1" customWidth="1"/>
    <col min="6766" max="6766" width="9.28515625" style="1" customWidth="1"/>
    <col min="6767" max="6767" width="8.7109375" style="1" customWidth="1"/>
    <col min="6768" max="6768" width="7.7109375" style="1" customWidth="1"/>
    <col min="6769" max="6769" width="7.28515625" style="1" customWidth="1"/>
    <col min="6770" max="6770" width="10.5703125" style="1" customWidth="1"/>
    <col min="6771" max="6771" width="0" style="1" hidden="1" customWidth="1"/>
    <col min="6772" max="6772" width="9.85546875" style="1" customWidth="1"/>
    <col min="6773" max="6773" width="9.28515625" style="1" customWidth="1"/>
    <col min="6774" max="6774" width="11.140625" style="1" customWidth="1"/>
    <col min="6775" max="6775" width="10" style="1" customWidth="1"/>
    <col min="6776" max="6776" width="10.5703125" style="1" customWidth="1"/>
    <col min="6777" max="6777" width="9.7109375" style="1" customWidth="1"/>
    <col min="6778" max="6779" width="9" style="1" customWidth="1"/>
    <col min="6780" max="6780" width="8.5703125" style="1" customWidth="1"/>
    <col min="6781" max="6783" width="9" style="1" customWidth="1"/>
    <col min="6784" max="6784" width="9.5703125" style="1" customWidth="1"/>
    <col min="6785" max="6785" width="9.42578125" style="1" customWidth="1"/>
    <col min="6786" max="7005" width="9.140625" style="1"/>
    <col min="7006" max="7006" width="0" style="1" hidden="1" customWidth="1"/>
    <col min="7007" max="7007" width="25.7109375" style="1" customWidth="1"/>
    <col min="7008" max="7008" width="10.425781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28515625" style="1" customWidth="1"/>
    <col min="7013" max="7013" width="9.7109375" style="1" customWidth="1"/>
    <col min="7014" max="7014" width="10.140625" style="1" customWidth="1"/>
    <col min="7015" max="7015" width="9.7109375" style="1" customWidth="1"/>
    <col min="7016" max="7016" width="10.42578125" style="1" customWidth="1"/>
    <col min="7017" max="7017" width="9.28515625" style="1" customWidth="1"/>
    <col min="7018" max="7018" width="10.42578125" style="1" customWidth="1"/>
    <col min="7019" max="7019" width="9.7109375" style="1" customWidth="1"/>
    <col min="7020" max="7020" width="10.140625" style="1" customWidth="1"/>
    <col min="7021" max="7021" width="9.42578125" style="1" customWidth="1"/>
    <col min="7022" max="7022" width="9.28515625" style="1" customWidth="1"/>
    <col min="7023" max="7023" width="8.7109375" style="1" customWidth="1"/>
    <col min="7024" max="7024" width="7.7109375" style="1" customWidth="1"/>
    <col min="7025" max="7025" width="7.28515625" style="1" customWidth="1"/>
    <col min="7026" max="7026" width="10.5703125" style="1" customWidth="1"/>
    <col min="7027" max="7027" width="0" style="1" hidden="1" customWidth="1"/>
    <col min="7028" max="7028" width="9.85546875" style="1" customWidth="1"/>
    <col min="7029" max="7029" width="9.28515625" style="1" customWidth="1"/>
    <col min="7030" max="7030" width="11.140625" style="1" customWidth="1"/>
    <col min="7031" max="7031" width="10" style="1" customWidth="1"/>
    <col min="7032" max="7032" width="10.5703125" style="1" customWidth="1"/>
    <col min="7033" max="7033" width="9.7109375" style="1" customWidth="1"/>
    <col min="7034" max="7035" width="9" style="1" customWidth="1"/>
    <col min="7036" max="7036" width="8.5703125" style="1" customWidth="1"/>
    <col min="7037" max="7039" width="9" style="1" customWidth="1"/>
    <col min="7040" max="7040" width="9.5703125" style="1" customWidth="1"/>
    <col min="7041" max="7041" width="9.42578125" style="1" customWidth="1"/>
    <col min="7042" max="7261" width="9.140625" style="1"/>
    <col min="7262" max="7262" width="0" style="1" hidden="1" customWidth="1"/>
    <col min="7263" max="7263" width="25.7109375" style="1" customWidth="1"/>
    <col min="7264" max="7264" width="10.425781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28515625" style="1" customWidth="1"/>
    <col min="7269" max="7269" width="9.7109375" style="1" customWidth="1"/>
    <col min="7270" max="7270" width="10.140625" style="1" customWidth="1"/>
    <col min="7271" max="7271" width="9.7109375" style="1" customWidth="1"/>
    <col min="7272" max="7272" width="10.42578125" style="1" customWidth="1"/>
    <col min="7273" max="7273" width="9.28515625" style="1" customWidth="1"/>
    <col min="7274" max="7274" width="10.42578125" style="1" customWidth="1"/>
    <col min="7275" max="7275" width="9.7109375" style="1" customWidth="1"/>
    <col min="7276" max="7276" width="10.140625" style="1" customWidth="1"/>
    <col min="7277" max="7277" width="9.42578125" style="1" customWidth="1"/>
    <col min="7278" max="7278" width="9.28515625" style="1" customWidth="1"/>
    <col min="7279" max="7279" width="8.7109375" style="1" customWidth="1"/>
    <col min="7280" max="7280" width="7.7109375" style="1" customWidth="1"/>
    <col min="7281" max="7281" width="7.28515625" style="1" customWidth="1"/>
    <col min="7282" max="7282" width="10.5703125" style="1" customWidth="1"/>
    <col min="7283" max="7283" width="0" style="1" hidden="1" customWidth="1"/>
    <col min="7284" max="7284" width="9.85546875" style="1" customWidth="1"/>
    <col min="7285" max="7285" width="9.28515625" style="1" customWidth="1"/>
    <col min="7286" max="7286" width="11.140625" style="1" customWidth="1"/>
    <col min="7287" max="7287" width="10" style="1" customWidth="1"/>
    <col min="7288" max="7288" width="10.5703125" style="1" customWidth="1"/>
    <col min="7289" max="7289" width="9.7109375" style="1" customWidth="1"/>
    <col min="7290" max="7291" width="9" style="1" customWidth="1"/>
    <col min="7292" max="7292" width="8.5703125" style="1" customWidth="1"/>
    <col min="7293" max="7295" width="9" style="1" customWidth="1"/>
    <col min="7296" max="7296" width="9.5703125" style="1" customWidth="1"/>
    <col min="7297" max="7297" width="9.42578125" style="1" customWidth="1"/>
    <col min="7298" max="7517" width="9.140625" style="1"/>
    <col min="7518" max="7518" width="0" style="1" hidden="1" customWidth="1"/>
    <col min="7519" max="7519" width="25.7109375" style="1" customWidth="1"/>
    <col min="7520" max="7520" width="10.425781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28515625" style="1" customWidth="1"/>
    <col min="7525" max="7525" width="9.7109375" style="1" customWidth="1"/>
    <col min="7526" max="7526" width="10.140625" style="1" customWidth="1"/>
    <col min="7527" max="7527" width="9.7109375" style="1" customWidth="1"/>
    <col min="7528" max="7528" width="10.42578125" style="1" customWidth="1"/>
    <col min="7529" max="7529" width="9.28515625" style="1" customWidth="1"/>
    <col min="7530" max="7530" width="10.42578125" style="1" customWidth="1"/>
    <col min="7531" max="7531" width="9.7109375" style="1" customWidth="1"/>
    <col min="7532" max="7532" width="10.140625" style="1" customWidth="1"/>
    <col min="7533" max="7533" width="9.42578125" style="1" customWidth="1"/>
    <col min="7534" max="7534" width="9.28515625" style="1" customWidth="1"/>
    <col min="7535" max="7535" width="8.7109375" style="1" customWidth="1"/>
    <col min="7536" max="7536" width="7.7109375" style="1" customWidth="1"/>
    <col min="7537" max="7537" width="7.28515625" style="1" customWidth="1"/>
    <col min="7538" max="7538" width="10.5703125" style="1" customWidth="1"/>
    <col min="7539" max="7539" width="0" style="1" hidden="1" customWidth="1"/>
    <col min="7540" max="7540" width="9.85546875" style="1" customWidth="1"/>
    <col min="7541" max="7541" width="9.28515625" style="1" customWidth="1"/>
    <col min="7542" max="7542" width="11.140625" style="1" customWidth="1"/>
    <col min="7543" max="7543" width="10" style="1" customWidth="1"/>
    <col min="7544" max="7544" width="10.5703125" style="1" customWidth="1"/>
    <col min="7545" max="7545" width="9.7109375" style="1" customWidth="1"/>
    <col min="7546" max="7547" width="9" style="1" customWidth="1"/>
    <col min="7548" max="7548" width="8.5703125" style="1" customWidth="1"/>
    <col min="7549" max="7551" width="9" style="1" customWidth="1"/>
    <col min="7552" max="7552" width="9.5703125" style="1" customWidth="1"/>
    <col min="7553" max="7553" width="9.42578125" style="1" customWidth="1"/>
    <col min="7554" max="7773" width="9.140625" style="1"/>
    <col min="7774" max="7774" width="0" style="1" hidden="1" customWidth="1"/>
    <col min="7775" max="7775" width="25.7109375" style="1" customWidth="1"/>
    <col min="7776" max="7776" width="10.425781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28515625" style="1" customWidth="1"/>
    <col min="7781" max="7781" width="9.7109375" style="1" customWidth="1"/>
    <col min="7782" max="7782" width="10.140625" style="1" customWidth="1"/>
    <col min="7783" max="7783" width="9.7109375" style="1" customWidth="1"/>
    <col min="7784" max="7784" width="10.42578125" style="1" customWidth="1"/>
    <col min="7785" max="7785" width="9.28515625" style="1" customWidth="1"/>
    <col min="7786" max="7786" width="10.42578125" style="1" customWidth="1"/>
    <col min="7787" max="7787" width="9.7109375" style="1" customWidth="1"/>
    <col min="7788" max="7788" width="10.140625" style="1" customWidth="1"/>
    <col min="7789" max="7789" width="9.42578125" style="1" customWidth="1"/>
    <col min="7790" max="7790" width="9.28515625" style="1" customWidth="1"/>
    <col min="7791" max="7791" width="8.7109375" style="1" customWidth="1"/>
    <col min="7792" max="7792" width="7.7109375" style="1" customWidth="1"/>
    <col min="7793" max="7793" width="7.28515625" style="1" customWidth="1"/>
    <col min="7794" max="7794" width="10.5703125" style="1" customWidth="1"/>
    <col min="7795" max="7795" width="0" style="1" hidden="1" customWidth="1"/>
    <col min="7796" max="7796" width="9.85546875" style="1" customWidth="1"/>
    <col min="7797" max="7797" width="9.28515625" style="1" customWidth="1"/>
    <col min="7798" max="7798" width="11.140625" style="1" customWidth="1"/>
    <col min="7799" max="7799" width="10" style="1" customWidth="1"/>
    <col min="7800" max="7800" width="10.5703125" style="1" customWidth="1"/>
    <col min="7801" max="7801" width="9.7109375" style="1" customWidth="1"/>
    <col min="7802" max="7803" width="9" style="1" customWidth="1"/>
    <col min="7804" max="7804" width="8.5703125" style="1" customWidth="1"/>
    <col min="7805" max="7807" width="9" style="1" customWidth="1"/>
    <col min="7808" max="7808" width="9.5703125" style="1" customWidth="1"/>
    <col min="7809" max="7809" width="9.42578125" style="1" customWidth="1"/>
    <col min="7810" max="8029" width="9.140625" style="1"/>
    <col min="8030" max="8030" width="0" style="1" hidden="1" customWidth="1"/>
    <col min="8031" max="8031" width="25.7109375" style="1" customWidth="1"/>
    <col min="8032" max="8032" width="10.425781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28515625" style="1" customWidth="1"/>
    <col min="8037" max="8037" width="9.7109375" style="1" customWidth="1"/>
    <col min="8038" max="8038" width="10.140625" style="1" customWidth="1"/>
    <col min="8039" max="8039" width="9.7109375" style="1" customWidth="1"/>
    <col min="8040" max="8040" width="10.42578125" style="1" customWidth="1"/>
    <col min="8041" max="8041" width="9.28515625" style="1" customWidth="1"/>
    <col min="8042" max="8042" width="10.42578125" style="1" customWidth="1"/>
    <col min="8043" max="8043" width="9.7109375" style="1" customWidth="1"/>
    <col min="8044" max="8044" width="10.140625" style="1" customWidth="1"/>
    <col min="8045" max="8045" width="9.42578125" style="1" customWidth="1"/>
    <col min="8046" max="8046" width="9.28515625" style="1" customWidth="1"/>
    <col min="8047" max="8047" width="8.7109375" style="1" customWidth="1"/>
    <col min="8048" max="8048" width="7.7109375" style="1" customWidth="1"/>
    <col min="8049" max="8049" width="7.28515625" style="1" customWidth="1"/>
    <col min="8050" max="8050" width="10.5703125" style="1" customWidth="1"/>
    <col min="8051" max="8051" width="0" style="1" hidden="1" customWidth="1"/>
    <col min="8052" max="8052" width="9.85546875" style="1" customWidth="1"/>
    <col min="8053" max="8053" width="9.28515625" style="1" customWidth="1"/>
    <col min="8054" max="8054" width="11.140625" style="1" customWidth="1"/>
    <col min="8055" max="8055" width="10" style="1" customWidth="1"/>
    <col min="8056" max="8056" width="10.5703125" style="1" customWidth="1"/>
    <col min="8057" max="8057" width="9.7109375" style="1" customWidth="1"/>
    <col min="8058" max="8059" width="9" style="1" customWidth="1"/>
    <col min="8060" max="8060" width="8.5703125" style="1" customWidth="1"/>
    <col min="8061" max="8063" width="9" style="1" customWidth="1"/>
    <col min="8064" max="8064" width="9.5703125" style="1" customWidth="1"/>
    <col min="8065" max="8065" width="9.42578125" style="1" customWidth="1"/>
    <col min="8066" max="8285" width="9.140625" style="1"/>
    <col min="8286" max="8286" width="0" style="1" hidden="1" customWidth="1"/>
    <col min="8287" max="8287" width="25.7109375" style="1" customWidth="1"/>
    <col min="8288" max="8288" width="10.425781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28515625" style="1" customWidth="1"/>
    <col min="8293" max="8293" width="9.7109375" style="1" customWidth="1"/>
    <col min="8294" max="8294" width="10.140625" style="1" customWidth="1"/>
    <col min="8295" max="8295" width="9.7109375" style="1" customWidth="1"/>
    <col min="8296" max="8296" width="10.42578125" style="1" customWidth="1"/>
    <col min="8297" max="8297" width="9.28515625" style="1" customWidth="1"/>
    <col min="8298" max="8298" width="10.42578125" style="1" customWidth="1"/>
    <col min="8299" max="8299" width="9.7109375" style="1" customWidth="1"/>
    <col min="8300" max="8300" width="10.140625" style="1" customWidth="1"/>
    <col min="8301" max="8301" width="9.42578125" style="1" customWidth="1"/>
    <col min="8302" max="8302" width="9.28515625" style="1" customWidth="1"/>
    <col min="8303" max="8303" width="8.7109375" style="1" customWidth="1"/>
    <col min="8304" max="8304" width="7.7109375" style="1" customWidth="1"/>
    <col min="8305" max="8305" width="7.28515625" style="1" customWidth="1"/>
    <col min="8306" max="8306" width="10.5703125" style="1" customWidth="1"/>
    <col min="8307" max="8307" width="0" style="1" hidden="1" customWidth="1"/>
    <col min="8308" max="8308" width="9.85546875" style="1" customWidth="1"/>
    <col min="8309" max="8309" width="9.28515625" style="1" customWidth="1"/>
    <col min="8310" max="8310" width="11.140625" style="1" customWidth="1"/>
    <col min="8311" max="8311" width="10" style="1" customWidth="1"/>
    <col min="8312" max="8312" width="10.5703125" style="1" customWidth="1"/>
    <col min="8313" max="8313" width="9.7109375" style="1" customWidth="1"/>
    <col min="8314" max="8315" width="9" style="1" customWidth="1"/>
    <col min="8316" max="8316" width="8.5703125" style="1" customWidth="1"/>
    <col min="8317" max="8319" width="9" style="1" customWidth="1"/>
    <col min="8320" max="8320" width="9.5703125" style="1" customWidth="1"/>
    <col min="8321" max="8321" width="9.42578125" style="1" customWidth="1"/>
    <col min="8322" max="8541" width="9.140625" style="1"/>
    <col min="8542" max="8542" width="0" style="1" hidden="1" customWidth="1"/>
    <col min="8543" max="8543" width="25.7109375" style="1" customWidth="1"/>
    <col min="8544" max="8544" width="10.425781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28515625" style="1" customWidth="1"/>
    <col min="8549" max="8549" width="9.7109375" style="1" customWidth="1"/>
    <col min="8550" max="8550" width="10.140625" style="1" customWidth="1"/>
    <col min="8551" max="8551" width="9.7109375" style="1" customWidth="1"/>
    <col min="8552" max="8552" width="10.42578125" style="1" customWidth="1"/>
    <col min="8553" max="8553" width="9.28515625" style="1" customWidth="1"/>
    <col min="8554" max="8554" width="10.42578125" style="1" customWidth="1"/>
    <col min="8555" max="8555" width="9.7109375" style="1" customWidth="1"/>
    <col min="8556" max="8556" width="10.140625" style="1" customWidth="1"/>
    <col min="8557" max="8557" width="9.42578125" style="1" customWidth="1"/>
    <col min="8558" max="8558" width="9.28515625" style="1" customWidth="1"/>
    <col min="8559" max="8559" width="8.7109375" style="1" customWidth="1"/>
    <col min="8560" max="8560" width="7.7109375" style="1" customWidth="1"/>
    <col min="8561" max="8561" width="7.28515625" style="1" customWidth="1"/>
    <col min="8562" max="8562" width="10.5703125" style="1" customWidth="1"/>
    <col min="8563" max="8563" width="0" style="1" hidden="1" customWidth="1"/>
    <col min="8564" max="8564" width="9.85546875" style="1" customWidth="1"/>
    <col min="8565" max="8565" width="9.28515625" style="1" customWidth="1"/>
    <col min="8566" max="8566" width="11.140625" style="1" customWidth="1"/>
    <col min="8567" max="8567" width="10" style="1" customWidth="1"/>
    <col min="8568" max="8568" width="10.5703125" style="1" customWidth="1"/>
    <col min="8569" max="8569" width="9.7109375" style="1" customWidth="1"/>
    <col min="8570" max="8571" width="9" style="1" customWidth="1"/>
    <col min="8572" max="8572" width="8.5703125" style="1" customWidth="1"/>
    <col min="8573" max="8575" width="9" style="1" customWidth="1"/>
    <col min="8576" max="8576" width="9.5703125" style="1" customWidth="1"/>
    <col min="8577" max="8577" width="9.42578125" style="1" customWidth="1"/>
    <col min="8578" max="8797" width="9.140625" style="1"/>
    <col min="8798" max="8798" width="0" style="1" hidden="1" customWidth="1"/>
    <col min="8799" max="8799" width="25.7109375" style="1" customWidth="1"/>
    <col min="8800" max="8800" width="10.425781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28515625" style="1" customWidth="1"/>
    <col min="8805" max="8805" width="9.7109375" style="1" customWidth="1"/>
    <col min="8806" max="8806" width="10.140625" style="1" customWidth="1"/>
    <col min="8807" max="8807" width="9.7109375" style="1" customWidth="1"/>
    <col min="8808" max="8808" width="10.42578125" style="1" customWidth="1"/>
    <col min="8809" max="8809" width="9.28515625" style="1" customWidth="1"/>
    <col min="8810" max="8810" width="10.42578125" style="1" customWidth="1"/>
    <col min="8811" max="8811" width="9.7109375" style="1" customWidth="1"/>
    <col min="8812" max="8812" width="10.140625" style="1" customWidth="1"/>
    <col min="8813" max="8813" width="9.42578125" style="1" customWidth="1"/>
    <col min="8814" max="8814" width="9.28515625" style="1" customWidth="1"/>
    <col min="8815" max="8815" width="8.7109375" style="1" customWidth="1"/>
    <col min="8816" max="8816" width="7.7109375" style="1" customWidth="1"/>
    <col min="8817" max="8817" width="7.28515625" style="1" customWidth="1"/>
    <col min="8818" max="8818" width="10.5703125" style="1" customWidth="1"/>
    <col min="8819" max="8819" width="0" style="1" hidden="1" customWidth="1"/>
    <col min="8820" max="8820" width="9.85546875" style="1" customWidth="1"/>
    <col min="8821" max="8821" width="9.28515625" style="1" customWidth="1"/>
    <col min="8822" max="8822" width="11.140625" style="1" customWidth="1"/>
    <col min="8823" max="8823" width="10" style="1" customWidth="1"/>
    <col min="8824" max="8824" width="10.5703125" style="1" customWidth="1"/>
    <col min="8825" max="8825" width="9.7109375" style="1" customWidth="1"/>
    <col min="8826" max="8827" width="9" style="1" customWidth="1"/>
    <col min="8828" max="8828" width="8.5703125" style="1" customWidth="1"/>
    <col min="8829" max="8831" width="9" style="1" customWidth="1"/>
    <col min="8832" max="8832" width="9.5703125" style="1" customWidth="1"/>
    <col min="8833" max="8833" width="9.42578125" style="1" customWidth="1"/>
    <col min="8834" max="9053" width="9.140625" style="1"/>
    <col min="9054" max="9054" width="0" style="1" hidden="1" customWidth="1"/>
    <col min="9055" max="9055" width="25.7109375" style="1" customWidth="1"/>
    <col min="9056" max="9056" width="10.425781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28515625" style="1" customWidth="1"/>
    <col min="9061" max="9061" width="9.7109375" style="1" customWidth="1"/>
    <col min="9062" max="9062" width="10.140625" style="1" customWidth="1"/>
    <col min="9063" max="9063" width="9.7109375" style="1" customWidth="1"/>
    <col min="9064" max="9064" width="10.42578125" style="1" customWidth="1"/>
    <col min="9065" max="9065" width="9.28515625" style="1" customWidth="1"/>
    <col min="9066" max="9066" width="10.42578125" style="1" customWidth="1"/>
    <col min="9067" max="9067" width="9.7109375" style="1" customWidth="1"/>
    <col min="9068" max="9068" width="10.140625" style="1" customWidth="1"/>
    <col min="9069" max="9069" width="9.42578125" style="1" customWidth="1"/>
    <col min="9070" max="9070" width="9.28515625" style="1" customWidth="1"/>
    <col min="9071" max="9071" width="8.7109375" style="1" customWidth="1"/>
    <col min="9072" max="9072" width="7.7109375" style="1" customWidth="1"/>
    <col min="9073" max="9073" width="7.28515625" style="1" customWidth="1"/>
    <col min="9074" max="9074" width="10.5703125" style="1" customWidth="1"/>
    <col min="9075" max="9075" width="0" style="1" hidden="1" customWidth="1"/>
    <col min="9076" max="9076" width="9.85546875" style="1" customWidth="1"/>
    <col min="9077" max="9077" width="9.28515625" style="1" customWidth="1"/>
    <col min="9078" max="9078" width="11.140625" style="1" customWidth="1"/>
    <col min="9079" max="9079" width="10" style="1" customWidth="1"/>
    <col min="9080" max="9080" width="10.5703125" style="1" customWidth="1"/>
    <col min="9081" max="9081" width="9.7109375" style="1" customWidth="1"/>
    <col min="9082" max="9083" width="9" style="1" customWidth="1"/>
    <col min="9084" max="9084" width="8.5703125" style="1" customWidth="1"/>
    <col min="9085" max="9087" width="9" style="1" customWidth="1"/>
    <col min="9088" max="9088" width="9.5703125" style="1" customWidth="1"/>
    <col min="9089" max="9089" width="9.42578125" style="1" customWidth="1"/>
    <col min="9090" max="9309" width="9.140625" style="1"/>
    <col min="9310" max="9310" width="0" style="1" hidden="1" customWidth="1"/>
    <col min="9311" max="9311" width="25.7109375" style="1" customWidth="1"/>
    <col min="9312" max="9312" width="10.425781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28515625" style="1" customWidth="1"/>
    <col min="9317" max="9317" width="9.7109375" style="1" customWidth="1"/>
    <col min="9318" max="9318" width="10.140625" style="1" customWidth="1"/>
    <col min="9319" max="9319" width="9.7109375" style="1" customWidth="1"/>
    <col min="9320" max="9320" width="10.42578125" style="1" customWidth="1"/>
    <col min="9321" max="9321" width="9.28515625" style="1" customWidth="1"/>
    <col min="9322" max="9322" width="10.42578125" style="1" customWidth="1"/>
    <col min="9323" max="9323" width="9.7109375" style="1" customWidth="1"/>
    <col min="9324" max="9324" width="10.140625" style="1" customWidth="1"/>
    <col min="9325" max="9325" width="9.42578125" style="1" customWidth="1"/>
    <col min="9326" max="9326" width="9.28515625" style="1" customWidth="1"/>
    <col min="9327" max="9327" width="8.7109375" style="1" customWidth="1"/>
    <col min="9328" max="9328" width="7.7109375" style="1" customWidth="1"/>
    <col min="9329" max="9329" width="7.28515625" style="1" customWidth="1"/>
    <col min="9330" max="9330" width="10.5703125" style="1" customWidth="1"/>
    <col min="9331" max="9331" width="0" style="1" hidden="1" customWidth="1"/>
    <col min="9332" max="9332" width="9.85546875" style="1" customWidth="1"/>
    <col min="9333" max="9333" width="9.28515625" style="1" customWidth="1"/>
    <col min="9334" max="9334" width="11.140625" style="1" customWidth="1"/>
    <col min="9335" max="9335" width="10" style="1" customWidth="1"/>
    <col min="9336" max="9336" width="10.5703125" style="1" customWidth="1"/>
    <col min="9337" max="9337" width="9.7109375" style="1" customWidth="1"/>
    <col min="9338" max="9339" width="9" style="1" customWidth="1"/>
    <col min="9340" max="9340" width="8.5703125" style="1" customWidth="1"/>
    <col min="9341" max="9343" width="9" style="1" customWidth="1"/>
    <col min="9344" max="9344" width="9.5703125" style="1" customWidth="1"/>
    <col min="9345" max="9345" width="9.42578125" style="1" customWidth="1"/>
    <col min="9346" max="9565" width="9.140625" style="1"/>
    <col min="9566" max="9566" width="0" style="1" hidden="1" customWidth="1"/>
    <col min="9567" max="9567" width="25.7109375" style="1" customWidth="1"/>
    <col min="9568" max="9568" width="10.425781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28515625" style="1" customWidth="1"/>
    <col min="9573" max="9573" width="9.7109375" style="1" customWidth="1"/>
    <col min="9574" max="9574" width="10.140625" style="1" customWidth="1"/>
    <col min="9575" max="9575" width="9.7109375" style="1" customWidth="1"/>
    <col min="9576" max="9576" width="10.42578125" style="1" customWidth="1"/>
    <col min="9577" max="9577" width="9.28515625" style="1" customWidth="1"/>
    <col min="9578" max="9578" width="10.42578125" style="1" customWidth="1"/>
    <col min="9579" max="9579" width="9.7109375" style="1" customWidth="1"/>
    <col min="9580" max="9580" width="10.140625" style="1" customWidth="1"/>
    <col min="9581" max="9581" width="9.42578125" style="1" customWidth="1"/>
    <col min="9582" max="9582" width="9.28515625" style="1" customWidth="1"/>
    <col min="9583" max="9583" width="8.7109375" style="1" customWidth="1"/>
    <col min="9584" max="9584" width="7.7109375" style="1" customWidth="1"/>
    <col min="9585" max="9585" width="7.28515625" style="1" customWidth="1"/>
    <col min="9586" max="9586" width="10.5703125" style="1" customWidth="1"/>
    <col min="9587" max="9587" width="0" style="1" hidden="1" customWidth="1"/>
    <col min="9588" max="9588" width="9.85546875" style="1" customWidth="1"/>
    <col min="9589" max="9589" width="9.28515625" style="1" customWidth="1"/>
    <col min="9590" max="9590" width="11.140625" style="1" customWidth="1"/>
    <col min="9591" max="9591" width="10" style="1" customWidth="1"/>
    <col min="9592" max="9592" width="10.5703125" style="1" customWidth="1"/>
    <col min="9593" max="9593" width="9.7109375" style="1" customWidth="1"/>
    <col min="9594" max="9595" width="9" style="1" customWidth="1"/>
    <col min="9596" max="9596" width="8.5703125" style="1" customWidth="1"/>
    <col min="9597" max="9599" width="9" style="1" customWidth="1"/>
    <col min="9600" max="9600" width="9.5703125" style="1" customWidth="1"/>
    <col min="9601" max="9601" width="9.42578125" style="1" customWidth="1"/>
    <col min="9602" max="9821" width="9.140625" style="1"/>
    <col min="9822" max="9822" width="0" style="1" hidden="1" customWidth="1"/>
    <col min="9823" max="9823" width="25.7109375" style="1" customWidth="1"/>
    <col min="9824" max="9824" width="10.425781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28515625" style="1" customWidth="1"/>
    <col min="9829" max="9829" width="9.7109375" style="1" customWidth="1"/>
    <col min="9830" max="9830" width="10.140625" style="1" customWidth="1"/>
    <col min="9831" max="9831" width="9.7109375" style="1" customWidth="1"/>
    <col min="9832" max="9832" width="10.42578125" style="1" customWidth="1"/>
    <col min="9833" max="9833" width="9.28515625" style="1" customWidth="1"/>
    <col min="9834" max="9834" width="10.42578125" style="1" customWidth="1"/>
    <col min="9835" max="9835" width="9.7109375" style="1" customWidth="1"/>
    <col min="9836" max="9836" width="10.140625" style="1" customWidth="1"/>
    <col min="9837" max="9837" width="9.42578125" style="1" customWidth="1"/>
    <col min="9838" max="9838" width="9.28515625" style="1" customWidth="1"/>
    <col min="9839" max="9839" width="8.7109375" style="1" customWidth="1"/>
    <col min="9840" max="9840" width="7.7109375" style="1" customWidth="1"/>
    <col min="9841" max="9841" width="7.28515625" style="1" customWidth="1"/>
    <col min="9842" max="9842" width="10.5703125" style="1" customWidth="1"/>
    <col min="9843" max="9843" width="0" style="1" hidden="1" customWidth="1"/>
    <col min="9844" max="9844" width="9.85546875" style="1" customWidth="1"/>
    <col min="9845" max="9845" width="9.28515625" style="1" customWidth="1"/>
    <col min="9846" max="9846" width="11.140625" style="1" customWidth="1"/>
    <col min="9847" max="9847" width="10" style="1" customWidth="1"/>
    <col min="9848" max="9848" width="10.5703125" style="1" customWidth="1"/>
    <col min="9849" max="9849" width="9.7109375" style="1" customWidth="1"/>
    <col min="9850" max="9851" width="9" style="1" customWidth="1"/>
    <col min="9852" max="9852" width="8.5703125" style="1" customWidth="1"/>
    <col min="9853" max="9855" width="9" style="1" customWidth="1"/>
    <col min="9856" max="9856" width="9.5703125" style="1" customWidth="1"/>
    <col min="9857" max="9857" width="9.42578125" style="1" customWidth="1"/>
    <col min="9858" max="10077" width="9.140625" style="1"/>
    <col min="10078" max="10078" width="0" style="1" hidden="1" customWidth="1"/>
    <col min="10079" max="10079" width="25.7109375" style="1" customWidth="1"/>
    <col min="10080" max="10080" width="10.425781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28515625" style="1" customWidth="1"/>
    <col min="10085" max="10085" width="9.7109375" style="1" customWidth="1"/>
    <col min="10086" max="10086" width="10.140625" style="1" customWidth="1"/>
    <col min="10087" max="10087" width="9.7109375" style="1" customWidth="1"/>
    <col min="10088" max="10088" width="10.42578125" style="1" customWidth="1"/>
    <col min="10089" max="10089" width="9.28515625" style="1" customWidth="1"/>
    <col min="10090" max="10090" width="10.42578125" style="1" customWidth="1"/>
    <col min="10091" max="10091" width="9.7109375" style="1" customWidth="1"/>
    <col min="10092" max="10092" width="10.140625" style="1" customWidth="1"/>
    <col min="10093" max="10093" width="9.42578125" style="1" customWidth="1"/>
    <col min="10094" max="10094" width="9.28515625" style="1" customWidth="1"/>
    <col min="10095" max="10095" width="8.7109375" style="1" customWidth="1"/>
    <col min="10096" max="10096" width="7.7109375" style="1" customWidth="1"/>
    <col min="10097" max="10097" width="7.28515625" style="1" customWidth="1"/>
    <col min="10098" max="10098" width="10.5703125" style="1" customWidth="1"/>
    <col min="10099" max="10099" width="0" style="1" hidden="1" customWidth="1"/>
    <col min="10100" max="10100" width="9.85546875" style="1" customWidth="1"/>
    <col min="10101" max="10101" width="9.28515625" style="1" customWidth="1"/>
    <col min="10102" max="10102" width="11.140625" style="1" customWidth="1"/>
    <col min="10103" max="10103" width="10" style="1" customWidth="1"/>
    <col min="10104" max="10104" width="10.5703125" style="1" customWidth="1"/>
    <col min="10105" max="10105" width="9.7109375" style="1" customWidth="1"/>
    <col min="10106" max="10107" width="9" style="1" customWidth="1"/>
    <col min="10108" max="10108" width="8.5703125" style="1" customWidth="1"/>
    <col min="10109" max="10111" width="9" style="1" customWidth="1"/>
    <col min="10112" max="10112" width="9.5703125" style="1" customWidth="1"/>
    <col min="10113" max="10113" width="9.42578125" style="1" customWidth="1"/>
    <col min="10114" max="10333" width="9.140625" style="1"/>
    <col min="10334" max="10334" width="0" style="1" hidden="1" customWidth="1"/>
    <col min="10335" max="10335" width="25.7109375" style="1" customWidth="1"/>
    <col min="10336" max="10336" width="10.425781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28515625" style="1" customWidth="1"/>
    <col min="10341" max="10341" width="9.7109375" style="1" customWidth="1"/>
    <col min="10342" max="10342" width="10.140625" style="1" customWidth="1"/>
    <col min="10343" max="10343" width="9.7109375" style="1" customWidth="1"/>
    <col min="10344" max="10344" width="10.42578125" style="1" customWidth="1"/>
    <col min="10345" max="10345" width="9.28515625" style="1" customWidth="1"/>
    <col min="10346" max="10346" width="10.42578125" style="1" customWidth="1"/>
    <col min="10347" max="10347" width="9.7109375" style="1" customWidth="1"/>
    <col min="10348" max="10348" width="10.140625" style="1" customWidth="1"/>
    <col min="10349" max="10349" width="9.42578125" style="1" customWidth="1"/>
    <col min="10350" max="10350" width="9.28515625" style="1" customWidth="1"/>
    <col min="10351" max="10351" width="8.7109375" style="1" customWidth="1"/>
    <col min="10352" max="10352" width="7.7109375" style="1" customWidth="1"/>
    <col min="10353" max="10353" width="7.28515625" style="1" customWidth="1"/>
    <col min="10354" max="10354" width="10.5703125" style="1" customWidth="1"/>
    <col min="10355" max="10355" width="0" style="1" hidden="1" customWidth="1"/>
    <col min="10356" max="10356" width="9.85546875" style="1" customWidth="1"/>
    <col min="10357" max="10357" width="9.28515625" style="1" customWidth="1"/>
    <col min="10358" max="10358" width="11.140625" style="1" customWidth="1"/>
    <col min="10359" max="10359" width="10" style="1" customWidth="1"/>
    <col min="10360" max="10360" width="10.5703125" style="1" customWidth="1"/>
    <col min="10361" max="10361" width="9.7109375" style="1" customWidth="1"/>
    <col min="10362" max="10363" width="9" style="1" customWidth="1"/>
    <col min="10364" max="10364" width="8.5703125" style="1" customWidth="1"/>
    <col min="10365" max="10367" width="9" style="1" customWidth="1"/>
    <col min="10368" max="10368" width="9.5703125" style="1" customWidth="1"/>
    <col min="10369" max="10369" width="9.42578125" style="1" customWidth="1"/>
    <col min="10370" max="10589" width="9.140625" style="1"/>
    <col min="10590" max="10590" width="0" style="1" hidden="1" customWidth="1"/>
    <col min="10591" max="10591" width="25.7109375" style="1" customWidth="1"/>
    <col min="10592" max="10592" width="10.425781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28515625" style="1" customWidth="1"/>
    <col min="10597" max="10597" width="9.7109375" style="1" customWidth="1"/>
    <col min="10598" max="10598" width="10.140625" style="1" customWidth="1"/>
    <col min="10599" max="10599" width="9.7109375" style="1" customWidth="1"/>
    <col min="10600" max="10600" width="10.42578125" style="1" customWidth="1"/>
    <col min="10601" max="10601" width="9.28515625" style="1" customWidth="1"/>
    <col min="10602" max="10602" width="10.42578125" style="1" customWidth="1"/>
    <col min="10603" max="10603" width="9.7109375" style="1" customWidth="1"/>
    <col min="10604" max="10604" width="10.140625" style="1" customWidth="1"/>
    <col min="10605" max="10605" width="9.42578125" style="1" customWidth="1"/>
    <col min="10606" max="10606" width="9.28515625" style="1" customWidth="1"/>
    <col min="10607" max="10607" width="8.7109375" style="1" customWidth="1"/>
    <col min="10608" max="10608" width="7.7109375" style="1" customWidth="1"/>
    <col min="10609" max="10609" width="7.28515625" style="1" customWidth="1"/>
    <col min="10610" max="10610" width="10.5703125" style="1" customWidth="1"/>
    <col min="10611" max="10611" width="0" style="1" hidden="1" customWidth="1"/>
    <col min="10612" max="10612" width="9.85546875" style="1" customWidth="1"/>
    <col min="10613" max="10613" width="9.28515625" style="1" customWidth="1"/>
    <col min="10614" max="10614" width="11.140625" style="1" customWidth="1"/>
    <col min="10615" max="10615" width="10" style="1" customWidth="1"/>
    <col min="10616" max="10616" width="10.5703125" style="1" customWidth="1"/>
    <col min="10617" max="10617" width="9.7109375" style="1" customWidth="1"/>
    <col min="10618" max="10619" width="9" style="1" customWidth="1"/>
    <col min="10620" max="10620" width="8.5703125" style="1" customWidth="1"/>
    <col min="10621" max="10623" width="9" style="1" customWidth="1"/>
    <col min="10624" max="10624" width="9.5703125" style="1" customWidth="1"/>
    <col min="10625" max="10625" width="9.42578125" style="1" customWidth="1"/>
    <col min="10626" max="10845" width="9.140625" style="1"/>
    <col min="10846" max="10846" width="0" style="1" hidden="1" customWidth="1"/>
    <col min="10847" max="10847" width="25.7109375" style="1" customWidth="1"/>
    <col min="10848" max="10848" width="10.425781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28515625" style="1" customWidth="1"/>
    <col min="10853" max="10853" width="9.7109375" style="1" customWidth="1"/>
    <col min="10854" max="10854" width="10.140625" style="1" customWidth="1"/>
    <col min="10855" max="10855" width="9.7109375" style="1" customWidth="1"/>
    <col min="10856" max="10856" width="10.42578125" style="1" customWidth="1"/>
    <col min="10857" max="10857" width="9.28515625" style="1" customWidth="1"/>
    <col min="10858" max="10858" width="10.42578125" style="1" customWidth="1"/>
    <col min="10859" max="10859" width="9.7109375" style="1" customWidth="1"/>
    <col min="10860" max="10860" width="10.140625" style="1" customWidth="1"/>
    <col min="10861" max="10861" width="9.42578125" style="1" customWidth="1"/>
    <col min="10862" max="10862" width="9.28515625" style="1" customWidth="1"/>
    <col min="10863" max="10863" width="8.7109375" style="1" customWidth="1"/>
    <col min="10864" max="10864" width="7.7109375" style="1" customWidth="1"/>
    <col min="10865" max="10865" width="7.28515625" style="1" customWidth="1"/>
    <col min="10866" max="10866" width="10.5703125" style="1" customWidth="1"/>
    <col min="10867" max="10867" width="0" style="1" hidden="1" customWidth="1"/>
    <col min="10868" max="10868" width="9.85546875" style="1" customWidth="1"/>
    <col min="10869" max="10869" width="9.28515625" style="1" customWidth="1"/>
    <col min="10870" max="10870" width="11.140625" style="1" customWidth="1"/>
    <col min="10871" max="10871" width="10" style="1" customWidth="1"/>
    <col min="10872" max="10872" width="10.5703125" style="1" customWidth="1"/>
    <col min="10873" max="10873" width="9.7109375" style="1" customWidth="1"/>
    <col min="10874" max="10875" width="9" style="1" customWidth="1"/>
    <col min="10876" max="10876" width="8.5703125" style="1" customWidth="1"/>
    <col min="10877" max="10879" width="9" style="1" customWidth="1"/>
    <col min="10880" max="10880" width="9.5703125" style="1" customWidth="1"/>
    <col min="10881" max="10881" width="9.42578125" style="1" customWidth="1"/>
    <col min="10882" max="11101" width="9.140625" style="1"/>
    <col min="11102" max="11102" width="0" style="1" hidden="1" customWidth="1"/>
    <col min="11103" max="11103" width="25.7109375" style="1" customWidth="1"/>
    <col min="11104" max="11104" width="10.425781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28515625" style="1" customWidth="1"/>
    <col min="11109" max="11109" width="9.7109375" style="1" customWidth="1"/>
    <col min="11110" max="11110" width="10.140625" style="1" customWidth="1"/>
    <col min="11111" max="11111" width="9.7109375" style="1" customWidth="1"/>
    <col min="11112" max="11112" width="10.42578125" style="1" customWidth="1"/>
    <col min="11113" max="11113" width="9.28515625" style="1" customWidth="1"/>
    <col min="11114" max="11114" width="10.42578125" style="1" customWidth="1"/>
    <col min="11115" max="11115" width="9.7109375" style="1" customWidth="1"/>
    <col min="11116" max="11116" width="10.140625" style="1" customWidth="1"/>
    <col min="11117" max="11117" width="9.42578125" style="1" customWidth="1"/>
    <col min="11118" max="11118" width="9.28515625" style="1" customWidth="1"/>
    <col min="11119" max="11119" width="8.7109375" style="1" customWidth="1"/>
    <col min="11120" max="11120" width="7.7109375" style="1" customWidth="1"/>
    <col min="11121" max="11121" width="7.28515625" style="1" customWidth="1"/>
    <col min="11122" max="11122" width="10.5703125" style="1" customWidth="1"/>
    <col min="11123" max="11123" width="0" style="1" hidden="1" customWidth="1"/>
    <col min="11124" max="11124" width="9.85546875" style="1" customWidth="1"/>
    <col min="11125" max="11125" width="9.28515625" style="1" customWidth="1"/>
    <col min="11126" max="11126" width="11.140625" style="1" customWidth="1"/>
    <col min="11127" max="11127" width="10" style="1" customWidth="1"/>
    <col min="11128" max="11128" width="10.5703125" style="1" customWidth="1"/>
    <col min="11129" max="11129" width="9.7109375" style="1" customWidth="1"/>
    <col min="11130" max="11131" width="9" style="1" customWidth="1"/>
    <col min="11132" max="11132" width="8.5703125" style="1" customWidth="1"/>
    <col min="11133" max="11135" width="9" style="1" customWidth="1"/>
    <col min="11136" max="11136" width="9.5703125" style="1" customWidth="1"/>
    <col min="11137" max="11137" width="9.42578125" style="1" customWidth="1"/>
    <col min="11138" max="11357" width="9.140625" style="1"/>
    <col min="11358" max="11358" width="0" style="1" hidden="1" customWidth="1"/>
    <col min="11359" max="11359" width="25.7109375" style="1" customWidth="1"/>
    <col min="11360" max="11360" width="10.425781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28515625" style="1" customWidth="1"/>
    <col min="11365" max="11365" width="9.7109375" style="1" customWidth="1"/>
    <col min="11366" max="11366" width="10.140625" style="1" customWidth="1"/>
    <col min="11367" max="11367" width="9.7109375" style="1" customWidth="1"/>
    <col min="11368" max="11368" width="10.42578125" style="1" customWidth="1"/>
    <col min="11369" max="11369" width="9.28515625" style="1" customWidth="1"/>
    <col min="11370" max="11370" width="10.42578125" style="1" customWidth="1"/>
    <col min="11371" max="11371" width="9.7109375" style="1" customWidth="1"/>
    <col min="11372" max="11372" width="10.140625" style="1" customWidth="1"/>
    <col min="11373" max="11373" width="9.42578125" style="1" customWidth="1"/>
    <col min="11374" max="11374" width="9.28515625" style="1" customWidth="1"/>
    <col min="11375" max="11375" width="8.7109375" style="1" customWidth="1"/>
    <col min="11376" max="11376" width="7.7109375" style="1" customWidth="1"/>
    <col min="11377" max="11377" width="7.28515625" style="1" customWidth="1"/>
    <col min="11378" max="11378" width="10.5703125" style="1" customWidth="1"/>
    <col min="11379" max="11379" width="0" style="1" hidden="1" customWidth="1"/>
    <col min="11380" max="11380" width="9.85546875" style="1" customWidth="1"/>
    <col min="11381" max="11381" width="9.28515625" style="1" customWidth="1"/>
    <col min="11382" max="11382" width="11.140625" style="1" customWidth="1"/>
    <col min="11383" max="11383" width="10" style="1" customWidth="1"/>
    <col min="11384" max="11384" width="10.5703125" style="1" customWidth="1"/>
    <col min="11385" max="11385" width="9.7109375" style="1" customWidth="1"/>
    <col min="11386" max="11387" width="9" style="1" customWidth="1"/>
    <col min="11388" max="11388" width="8.5703125" style="1" customWidth="1"/>
    <col min="11389" max="11391" width="9" style="1" customWidth="1"/>
    <col min="11392" max="11392" width="9.5703125" style="1" customWidth="1"/>
    <col min="11393" max="11393" width="9.42578125" style="1" customWidth="1"/>
    <col min="11394" max="11613" width="9.140625" style="1"/>
    <col min="11614" max="11614" width="0" style="1" hidden="1" customWidth="1"/>
    <col min="11615" max="11615" width="25.7109375" style="1" customWidth="1"/>
    <col min="11616" max="11616" width="10.425781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28515625" style="1" customWidth="1"/>
    <col min="11621" max="11621" width="9.7109375" style="1" customWidth="1"/>
    <col min="11622" max="11622" width="10.140625" style="1" customWidth="1"/>
    <col min="11623" max="11623" width="9.7109375" style="1" customWidth="1"/>
    <col min="11624" max="11624" width="10.42578125" style="1" customWidth="1"/>
    <col min="11625" max="11625" width="9.28515625" style="1" customWidth="1"/>
    <col min="11626" max="11626" width="10.42578125" style="1" customWidth="1"/>
    <col min="11627" max="11627" width="9.7109375" style="1" customWidth="1"/>
    <col min="11628" max="11628" width="10.140625" style="1" customWidth="1"/>
    <col min="11629" max="11629" width="9.42578125" style="1" customWidth="1"/>
    <col min="11630" max="11630" width="9.28515625" style="1" customWidth="1"/>
    <col min="11631" max="11631" width="8.7109375" style="1" customWidth="1"/>
    <col min="11632" max="11632" width="7.7109375" style="1" customWidth="1"/>
    <col min="11633" max="11633" width="7.28515625" style="1" customWidth="1"/>
    <col min="11634" max="11634" width="10.5703125" style="1" customWidth="1"/>
    <col min="11635" max="11635" width="0" style="1" hidden="1" customWidth="1"/>
    <col min="11636" max="11636" width="9.85546875" style="1" customWidth="1"/>
    <col min="11637" max="11637" width="9.28515625" style="1" customWidth="1"/>
    <col min="11638" max="11638" width="11.140625" style="1" customWidth="1"/>
    <col min="11639" max="11639" width="10" style="1" customWidth="1"/>
    <col min="11640" max="11640" width="10.5703125" style="1" customWidth="1"/>
    <col min="11641" max="11641" width="9.7109375" style="1" customWidth="1"/>
    <col min="11642" max="11643" width="9" style="1" customWidth="1"/>
    <col min="11644" max="11644" width="8.5703125" style="1" customWidth="1"/>
    <col min="11645" max="11647" width="9" style="1" customWidth="1"/>
    <col min="11648" max="11648" width="9.5703125" style="1" customWidth="1"/>
    <col min="11649" max="11649" width="9.42578125" style="1" customWidth="1"/>
    <col min="11650" max="11869" width="9.140625" style="1"/>
    <col min="11870" max="11870" width="0" style="1" hidden="1" customWidth="1"/>
    <col min="11871" max="11871" width="25.7109375" style="1" customWidth="1"/>
    <col min="11872" max="11872" width="10.425781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28515625" style="1" customWidth="1"/>
    <col min="11877" max="11877" width="9.7109375" style="1" customWidth="1"/>
    <col min="11878" max="11878" width="10.140625" style="1" customWidth="1"/>
    <col min="11879" max="11879" width="9.7109375" style="1" customWidth="1"/>
    <col min="11880" max="11880" width="10.42578125" style="1" customWidth="1"/>
    <col min="11881" max="11881" width="9.28515625" style="1" customWidth="1"/>
    <col min="11882" max="11882" width="10.42578125" style="1" customWidth="1"/>
    <col min="11883" max="11883" width="9.7109375" style="1" customWidth="1"/>
    <col min="11884" max="11884" width="10.140625" style="1" customWidth="1"/>
    <col min="11885" max="11885" width="9.42578125" style="1" customWidth="1"/>
    <col min="11886" max="11886" width="9.28515625" style="1" customWidth="1"/>
    <col min="11887" max="11887" width="8.7109375" style="1" customWidth="1"/>
    <col min="11888" max="11888" width="7.7109375" style="1" customWidth="1"/>
    <col min="11889" max="11889" width="7.28515625" style="1" customWidth="1"/>
    <col min="11890" max="11890" width="10.5703125" style="1" customWidth="1"/>
    <col min="11891" max="11891" width="0" style="1" hidden="1" customWidth="1"/>
    <col min="11892" max="11892" width="9.85546875" style="1" customWidth="1"/>
    <col min="11893" max="11893" width="9.28515625" style="1" customWidth="1"/>
    <col min="11894" max="11894" width="11.140625" style="1" customWidth="1"/>
    <col min="11895" max="11895" width="10" style="1" customWidth="1"/>
    <col min="11896" max="11896" width="10.5703125" style="1" customWidth="1"/>
    <col min="11897" max="11897" width="9.7109375" style="1" customWidth="1"/>
    <col min="11898" max="11899" width="9" style="1" customWidth="1"/>
    <col min="11900" max="11900" width="8.5703125" style="1" customWidth="1"/>
    <col min="11901" max="11903" width="9" style="1" customWidth="1"/>
    <col min="11904" max="11904" width="9.5703125" style="1" customWidth="1"/>
    <col min="11905" max="11905" width="9.42578125" style="1" customWidth="1"/>
    <col min="11906" max="12125" width="9.140625" style="1"/>
    <col min="12126" max="12126" width="0" style="1" hidden="1" customWidth="1"/>
    <col min="12127" max="12127" width="25.7109375" style="1" customWidth="1"/>
    <col min="12128" max="12128" width="10.425781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28515625" style="1" customWidth="1"/>
    <col min="12133" max="12133" width="9.7109375" style="1" customWidth="1"/>
    <col min="12134" max="12134" width="10.140625" style="1" customWidth="1"/>
    <col min="12135" max="12135" width="9.7109375" style="1" customWidth="1"/>
    <col min="12136" max="12136" width="10.42578125" style="1" customWidth="1"/>
    <col min="12137" max="12137" width="9.28515625" style="1" customWidth="1"/>
    <col min="12138" max="12138" width="10.42578125" style="1" customWidth="1"/>
    <col min="12139" max="12139" width="9.7109375" style="1" customWidth="1"/>
    <col min="12140" max="12140" width="10.140625" style="1" customWidth="1"/>
    <col min="12141" max="12141" width="9.42578125" style="1" customWidth="1"/>
    <col min="12142" max="12142" width="9.28515625" style="1" customWidth="1"/>
    <col min="12143" max="12143" width="8.7109375" style="1" customWidth="1"/>
    <col min="12144" max="12144" width="7.7109375" style="1" customWidth="1"/>
    <col min="12145" max="12145" width="7.28515625" style="1" customWidth="1"/>
    <col min="12146" max="12146" width="10.5703125" style="1" customWidth="1"/>
    <col min="12147" max="12147" width="0" style="1" hidden="1" customWidth="1"/>
    <col min="12148" max="12148" width="9.85546875" style="1" customWidth="1"/>
    <col min="12149" max="12149" width="9.28515625" style="1" customWidth="1"/>
    <col min="12150" max="12150" width="11.140625" style="1" customWidth="1"/>
    <col min="12151" max="12151" width="10" style="1" customWidth="1"/>
    <col min="12152" max="12152" width="10.5703125" style="1" customWidth="1"/>
    <col min="12153" max="12153" width="9.7109375" style="1" customWidth="1"/>
    <col min="12154" max="12155" width="9" style="1" customWidth="1"/>
    <col min="12156" max="12156" width="8.5703125" style="1" customWidth="1"/>
    <col min="12157" max="12159" width="9" style="1" customWidth="1"/>
    <col min="12160" max="12160" width="9.5703125" style="1" customWidth="1"/>
    <col min="12161" max="12161" width="9.42578125" style="1" customWidth="1"/>
    <col min="12162" max="12381" width="9.140625" style="1"/>
    <col min="12382" max="12382" width="0" style="1" hidden="1" customWidth="1"/>
    <col min="12383" max="12383" width="25.7109375" style="1" customWidth="1"/>
    <col min="12384" max="12384" width="10.425781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28515625" style="1" customWidth="1"/>
    <col min="12389" max="12389" width="9.7109375" style="1" customWidth="1"/>
    <col min="12390" max="12390" width="10.140625" style="1" customWidth="1"/>
    <col min="12391" max="12391" width="9.7109375" style="1" customWidth="1"/>
    <col min="12392" max="12392" width="10.42578125" style="1" customWidth="1"/>
    <col min="12393" max="12393" width="9.28515625" style="1" customWidth="1"/>
    <col min="12394" max="12394" width="10.42578125" style="1" customWidth="1"/>
    <col min="12395" max="12395" width="9.7109375" style="1" customWidth="1"/>
    <col min="12396" max="12396" width="10.140625" style="1" customWidth="1"/>
    <col min="12397" max="12397" width="9.42578125" style="1" customWidth="1"/>
    <col min="12398" max="12398" width="9.28515625" style="1" customWidth="1"/>
    <col min="12399" max="12399" width="8.7109375" style="1" customWidth="1"/>
    <col min="12400" max="12400" width="7.7109375" style="1" customWidth="1"/>
    <col min="12401" max="12401" width="7.28515625" style="1" customWidth="1"/>
    <col min="12402" max="12402" width="10.5703125" style="1" customWidth="1"/>
    <col min="12403" max="12403" width="0" style="1" hidden="1" customWidth="1"/>
    <col min="12404" max="12404" width="9.85546875" style="1" customWidth="1"/>
    <col min="12405" max="12405" width="9.28515625" style="1" customWidth="1"/>
    <col min="12406" max="12406" width="11.140625" style="1" customWidth="1"/>
    <col min="12407" max="12407" width="10" style="1" customWidth="1"/>
    <col min="12408" max="12408" width="10.5703125" style="1" customWidth="1"/>
    <col min="12409" max="12409" width="9.7109375" style="1" customWidth="1"/>
    <col min="12410" max="12411" width="9" style="1" customWidth="1"/>
    <col min="12412" max="12412" width="8.5703125" style="1" customWidth="1"/>
    <col min="12413" max="12415" width="9" style="1" customWidth="1"/>
    <col min="12416" max="12416" width="9.5703125" style="1" customWidth="1"/>
    <col min="12417" max="12417" width="9.42578125" style="1" customWidth="1"/>
    <col min="12418" max="12637" width="9.140625" style="1"/>
    <col min="12638" max="12638" width="0" style="1" hidden="1" customWidth="1"/>
    <col min="12639" max="12639" width="25.7109375" style="1" customWidth="1"/>
    <col min="12640" max="12640" width="10.425781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28515625" style="1" customWidth="1"/>
    <col min="12645" max="12645" width="9.7109375" style="1" customWidth="1"/>
    <col min="12646" max="12646" width="10.140625" style="1" customWidth="1"/>
    <col min="12647" max="12647" width="9.7109375" style="1" customWidth="1"/>
    <col min="12648" max="12648" width="10.42578125" style="1" customWidth="1"/>
    <col min="12649" max="12649" width="9.28515625" style="1" customWidth="1"/>
    <col min="12650" max="12650" width="10.42578125" style="1" customWidth="1"/>
    <col min="12651" max="12651" width="9.7109375" style="1" customWidth="1"/>
    <col min="12652" max="12652" width="10.140625" style="1" customWidth="1"/>
    <col min="12653" max="12653" width="9.42578125" style="1" customWidth="1"/>
    <col min="12654" max="12654" width="9.28515625" style="1" customWidth="1"/>
    <col min="12655" max="12655" width="8.7109375" style="1" customWidth="1"/>
    <col min="12656" max="12656" width="7.7109375" style="1" customWidth="1"/>
    <col min="12657" max="12657" width="7.28515625" style="1" customWidth="1"/>
    <col min="12658" max="12658" width="10.5703125" style="1" customWidth="1"/>
    <col min="12659" max="12659" width="0" style="1" hidden="1" customWidth="1"/>
    <col min="12660" max="12660" width="9.85546875" style="1" customWidth="1"/>
    <col min="12661" max="12661" width="9.28515625" style="1" customWidth="1"/>
    <col min="12662" max="12662" width="11.140625" style="1" customWidth="1"/>
    <col min="12663" max="12663" width="10" style="1" customWidth="1"/>
    <col min="12664" max="12664" width="10.5703125" style="1" customWidth="1"/>
    <col min="12665" max="12665" width="9.7109375" style="1" customWidth="1"/>
    <col min="12666" max="12667" width="9" style="1" customWidth="1"/>
    <col min="12668" max="12668" width="8.5703125" style="1" customWidth="1"/>
    <col min="12669" max="12671" width="9" style="1" customWidth="1"/>
    <col min="12672" max="12672" width="9.5703125" style="1" customWidth="1"/>
    <col min="12673" max="12673" width="9.42578125" style="1" customWidth="1"/>
    <col min="12674" max="12893" width="9.140625" style="1"/>
    <col min="12894" max="12894" width="0" style="1" hidden="1" customWidth="1"/>
    <col min="12895" max="12895" width="25.7109375" style="1" customWidth="1"/>
    <col min="12896" max="12896" width="10.425781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28515625" style="1" customWidth="1"/>
    <col min="12901" max="12901" width="9.7109375" style="1" customWidth="1"/>
    <col min="12902" max="12902" width="10.140625" style="1" customWidth="1"/>
    <col min="12903" max="12903" width="9.7109375" style="1" customWidth="1"/>
    <col min="12904" max="12904" width="10.42578125" style="1" customWidth="1"/>
    <col min="12905" max="12905" width="9.28515625" style="1" customWidth="1"/>
    <col min="12906" max="12906" width="10.42578125" style="1" customWidth="1"/>
    <col min="12907" max="12907" width="9.7109375" style="1" customWidth="1"/>
    <col min="12908" max="12908" width="10.140625" style="1" customWidth="1"/>
    <col min="12909" max="12909" width="9.42578125" style="1" customWidth="1"/>
    <col min="12910" max="12910" width="9.28515625" style="1" customWidth="1"/>
    <col min="12911" max="12911" width="8.7109375" style="1" customWidth="1"/>
    <col min="12912" max="12912" width="7.7109375" style="1" customWidth="1"/>
    <col min="12913" max="12913" width="7.28515625" style="1" customWidth="1"/>
    <col min="12914" max="12914" width="10.5703125" style="1" customWidth="1"/>
    <col min="12915" max="12915" width="0" style="1" hidden="1" customWidth="1"/>
    <col min="12916" max="12916" width="9.85546875" style="1" customWidth="1"/>
    <col min="12917" max="12917" width="9.28515625" style="1" customWidth="1"/>
    <col min="12918" max="12918" width="11.140625" style="1" customWidth="1"/>
    <col min="12919" max="12919" width="10" style="1" customWidth="1"/>
    <col min="12920" max="12920" width="10.5703125" style="1" customWidth="1"/>
    <col min="12921" max="12921" width="9.7109375" style="1" customWidth="1"/>
    <col min="12922" max="12923" width="9" style="1" customWidth="1"/>
    <col min="12924" max="12924" width="8.5703125" style="1" customWidth="1"/>
    <col min="12925" max="12927" width="9" style="1" customWidth="1"/>
    <col min="12928" max="12928" width="9.5703125" style="1" customWidth="1"/>
    <col min="12929" max="12929" width="9.42578125" style="1" customWidth="1"/>
    <col min="12930" max="13149" width="9.140625" style="1"/>
    <col min="13150" max="13150" width="0" style="1" hidden="1" customWidth="1"/>
    <col min="13151" max="13151" width="25.7109375" style="1" customWidth="1"/>
    <col min="13152" max="13152" width="10.425781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28515625" style="1" customWidth="1"/>
    <col min="13157" max="13157" width="9.7109375" style="1" customWidth="1"/>
    <col min="13158" max="13158" width="10.140625" style="1" customWidth="1"/>
    <col min="13159" max="13159" width="9.7109375" style="1" customWidth="1"/>
    <col min="13160" max="13160" width="10.42578125" style="1" customWidth="1"/>
    <col min="13161" max="13161" width="9.28515625" style="1" customWidth="1"/>
    <col min="13162" max="13162" width="10.42578125" style="1" customWidth="1"/>
    <col min="13163" max="13163" width="9.7109375" style="1" customWidth="1"/>
    <col min="13164" max="13164" width="10.140625" style="1" customWidth="1"/>
    <col min="13165" max="13165" width="9.42578125" style="1" customWidth="1"/>
    <col min="13166" max="13166" width="9.28515625" style="1" customWidth="1"/>
    <col min="13167" max="13167" width="8.7109375" style="1" customWidth="1"/>
    <col min="13168" max="13168" width="7.7109375" style="1" customWidth="1"/>
    <col min="13169" max="13169" width="7.28515625" style="1" customWidth="1"/>
    <col min="13170" max="13170" width="10.5703125" style="1" customWidth="1"/>
    <col min="13171" max="13171" width="0" style="1" hidden="1" customWidth="1"/>
    <col min="13172" max="13172" width="9.85546875" style="1" customWidth="1"/>
    <col min="13173" max="13173" width="9.28515625" style="1" customWidth="1"/>
    <col min="13174" max="13174" width="11.140625" style="1" customWidth="1"/>
    <col min="13175" max="13175" width="10" style="1" customWidth="1"/>
    <col min="13176" max="13176" width="10.5703125" style="1" customWidth="1"/>
    <col min="13177" max="13177" width="9.7109375" style="1" customWidth="1"/>
    <col min="13178" max="13179" width="9" style="1" customWidth="1"/>
    <col min="13180" max="13180" width="8.5703125" style="1" customWidth="1"/>
    <col min="13181" max="13183" width="9" style="1" customWidth="1"/>
    <col min="13184" max="13184" width="9.5703125" style="1" customWidth="1"/>
    <col min="13185" max="13185" width="9.42578125" style="1" customWidth="1"/>
    <col min="13186" max="16384" width="9.140625" style="1"/>
  </cols>
  <sheetData>
    <row r="1" spans="1:49" ht="15" customHeight="1" x14ac:dyDescent="0.25">
      <c r="A1" s="2" t="s">
        <v>136</v>
      </c>
      <c r="B1" s="1"/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309" t="s">
        <v>80</v>
      </c>
      <c r="B3" s="264" t="s">
        <v>0</v>
      </c>
      <c r="C3" s="259"/>
      <c r="D3" s="309" t="s">
        <v>80</v>
      </c>
      <c r="E3" s="264" t="s">
        <v>1</v>
      </c>
      <c r="F3" s="259"/>
      <c r="G3" s="309" t="s">
        <v>80</v>
      </c>
      <c r="H3" s="317" t="s">
        <v>2</v>
      </c>
      <c r="I3" s="297"/>
      <c r="J3" s="309" t="s">
        <v>80</v>
      </c>
      <c r="K3" s="264" t="s">
        <v>3</v>
      </c>
      <c r="L3" s="259"/>
      <c r="M3" s="309" t="s">
        <v>80</v>
      </c>
      <c r="N3" s="270" t="s">
        <v>76</v>
      </c>
      <c r="O3" s="273"/>
      <c r="P3" s="309" t="s">
        <v>80</v>
      </c>
      <c r="Q3" s="264" t="s">
        <v>5</v>
      </c>
      <c r="R3" s="259"/>
      <c r="S3" s="309" t="s">
        <v>80</v>
      </c>
      <c r="T3" s="264" t="s">
        <v>77</v>
      </c>
      <c r="U3" s="259"/>
      <c r="V3" s="309" t="s">
        <v>80</v>
      </c>
      <c r="W3" s="264" t="s">
        <v>102</v>
      </c>
      <c r="X3" s="264"/>
      <c r="Y3" s="264"/>
      <c r="Z3" s="259"/>
      <c r="AA3" s="309" t="s">
        <v>80</v>
      </c>
      <c r="AB3" s="312" t="s">
        <v>79</v>
      </c>
      <c r="AC3" s="313"/>
      <c r="AD3" s="309" t="s">
        <v>80</v>
      </c>
      <c r="AE3" s="312" t="s">
        <v>12</v>
      </c>
      <c r="AF3" s="312"/>
      <c r="AG3" s="312"/>
      <c r="AH3" s="313"/>
      <c r="AI3" s="309" t="s">
        <v>80</v>
      </c>
      <c r="AJ3" s="270" t="s">
        <v>8</v>
      </c>
      <c r="AK3" s="270"/>
      <c r="AL3" s="270"/>
      <c r="AM3" s="270"/>
      <c r="AN3" s="309" t="s">
        <v>80</v>
      </c>
      <c r="AO3" s="270" t="s">
        <v>9</v>
      </c>
      <c r="AP3" s="273"/>
      <c r="AQ3" s="309" t="s">
        <v>80</v>
      </c>
      <c r="AR3" s="264" t="s">
        <v>119</v>
      </c>
      <c r="AS3" s="264"/>
      <c r="AT3" s="264"/>
      <c r="AU3" s="259"/>
    </row>
    <row r="4" spans="1:49" s="5" customFormat="1" ht="16.5" customHeight="1" x14ac:dyDescent="0.2">
      <c r="A4" s="310"/>
      <c r="B4" s="265"/>
      <c r="C4" s="261"/>
      <c r="D4" s="310"/>
      <c r="E4" s="265"/>
      <c r="F4" s="261"/>
      <c r="G4" s="310"/>
      <c r="H4" s="318"/>
      <c r="I4" s="299"/>
      <c r="J4" s="310"/>
      <c r="K4" s="265"/>
      <c r="L4" s="261"/>
      <c r="M4" s="310"/>
      <c r="N4" s="272"/>
      <c r="O4" s="274"/>
      <c r="P4" s="310"/>
      <c r="Q4" s="265"/>
      <c r="R4" s="261"/>
      <c r="S4" s="310"/>
      <c r="T4" s="319"/>
      <c r="U4" s="263"/>
      <c r="V4" s="310"/>
      <c r="W4" s="265"/>
      <c r="X4" s="265"/>
      <c r="Y4" s="265"/>
      <c r="Z4" s="261"/>
      <c r="AA4" s="310"/>
      <c r="AB4" s="283"/>
      <c r="AC4" s="280"/>
      <c r="AD4" s="310"/>
      <c r="AE4" s="283"/>
      <c r="AF4" s="283"/>
      <c r="AG4" s="283"/>
      <c r="AH4" s="280"/>
      <c r="AI4" s="310"/>
      <c r="AJ4" s="272"/>
      <c r="AK4" s="272"/>
      <c r="AL4" s="272"/>
      <c r="AM4" s="272"/>
      <c r="AN4" s="310"/>
      <c r="AO4" s="272"/>
      <c r="AP4" s="274"/>
      <c r="AQ4" s="310"/>
      <c r="AR4" s="265"/>
      <c r="AS4" s="265"/>
      <c r="AT4" s="265"/>
      <c r="AU4" s="261"/>
    </row>
    <row r="5" spans="1:49" s="5" customFormat="1" ht="20.45" customHeight="1" x14ac:dyDescent="0.2">
      <c r="A5" s="310"/>
      <c r="B5" s="302" t="s">
        <v>14</v>
      </c>
      <c r="C5" s="252" t="s">
        <v>104</v>
      </c>
      <c r="D5" s="310"/>
      <c r="E5" s="302" t="s">
        <v>14</v>
      </c>
      <c r="F5" s="252" t="s">
        <v>104</v>
      </c>
      <c r="G5" s="310"/>
      <c r="H5" s="304" t="s">
        <v>15</v>
      </c>
      <c r="I5" s="256" t="s">
        <v>105</v>
      </c>
      <c r="J5" s="310"/>
      <c r="K5" s="304" t="s">
        <v>16</v>
      </c>
      <c r="L5" s="252" t="s">
        <v>106</v>
      </c>
      <c r="M5" s="310"/>
      <c r="N5" s="304" t="s">
        <v>17</v>
      </c>
      <c r="O5" s="252" t="s">
        <v>104</v>
      </c>
      <c r="P5" s="310"/>
      <c r="Q5" s="306" t="s">
        <v>18</v>
      </c>
      <c r="R5" s="256" t="s">
        <v>105</v>
      </c>
      <c r="S5" s="310"/>
      <c r="T5" s="306" t="s">
        <v>19</v>
      </c>
      <c r="U5" s="252" t="s">
        <v>104</v>
      </c>
      <c r="V5" s="310"/>
      <c r="W5" s="306" t="s">
        <v>107</v>
      </c>
      <c r="X5" s="245" t="s">
        <v>22</v>
      </c>
      <c r="Y5" s="247" t="s">
        <v>108</v>
      </c>
      <c r="Z5" s="248"/>
      <c r="AA5" s="310"/>
      <c r="AB5" s="315" t="s">
        <v>109</v>
      </c>
      <c r="AC5" s="286" t="s">
        <v>110</v>
      </c>
      <c r="AD5" s="310"/>
      <c r="AE5" s="315" t="s">
        <v>109</v>
      </c>
      <c r="AF5" s="315" t="s">
        <v>110</v>
      </c>
      <c r="AG5" s="287" t="s">
        <v>13</v>
      </c>
      <c r="AH5" s="288"/>
      <c r="AI5" s="310"/>
      <c r="AJ5" s="306" t="s">
        <v>113</v>
      </c>
      <c r="AK5" s="291" t="s">
        <v>114</v>
      </c>
      <c r="AL5" s="289" t="s">
        <v>23</v>
      </c>
      <c r="AM5" s="290"/>
      <c r="AN5" s="310"/>
      <c r="AO5" s="306" t="s">
        <v>117</v>
      </c>
      <c r="AP5" s="256" t="s">
        <v>118</v>
      </c>
      <c r="AQ5" s="310"/>
      <c r="AR5" s="314" t="s">
        <v>20</v>
      </c>
      <c r="AS5" s="249" t="s">
        <v>120</v>
      </c>
      <c r="AT5" s="241" t="s">
        <v>21</v>
      </c>
      <c r="AU5" s="242"/>
    </row>
    <row r="6" spans="1:49" s="5" customFormat="1" ht="42.75" customHeight="1" thickBot="1" x14ac:dyDescent="0.25">
      <c r="A6" s="311"/>
      <c r="B6" s="303"/>
      <c r="C6" s="253"/>
      <c r="D6" s="311"/>
      <c r="E6" s="303"/>
      <c r="F6" s="253"/>
      <c r="G6" s="311"/>
      <c r="H6" s="305"/>
      <c r="I6" s="257"/>
      <c r="J6" s="311"/>
      <c r="K6" s="305"/>
      <c r="L6" s="253"/>
      <c r="M6" s="311"/>
      <c r="N6" s="305"/>
      <c r="O6" s="253"/>
      <c r="P6" s="311"/>
      <c r="Q6" s="307"/>
      <c r="R6" s="257"/>
      <c r="S6" s="311"/>
      <c r="T6" s="307"/>
      <c r="U6" s="253"/>
      <c r="V6" s="311"/>
      <c r="W6" s="307"/>
      <c r="X6" s="246"/>
      <c r="Y6" s="8" t="s">
        <v>24</v>
      </c>
      <c r="Z6" s="9" t="s">
        <v>25</v>
      </c>
      <c r="AA6" s="311"/>
      <c r="AB6" s="316"/>
      <c r="AC6" s="308"/>
      <c r="AD6" s="311"/>
      <c r="AE6" s="316"/>
      <c r="AF6" s="316"/>
      <c r="AG6" s="12" t="s">
        <v>111</v>
      </c>
      <c r="AH6" s="13" t="s">
        <v>112</v>
      </c>
      <c r="AI6" s="311"/>
      <c r="AJ6" s="307"/>
      <c r="AK6" s="292"/>
      <c r="AL6" s="12" t="s">
        <v>115</v>
      </c>
      <c r="AM6" s="13" t="s">
        <v>116</v>
      </c>
      <c r="AN6" s="311"/>
      <c r="AO6" s="307"/>
      <c r="AP6" s="257"/>
      <c r="AQ6" s="311"/>
      <c r="AR6" s="307"/>
      <c r="AS6" s="250"/>
      <c r="AT6" s="6" t="s">
        <v>121</v>
      </c>
      <c r="AU6" s="7" t="s">
        <v>122</v>
      </c>
    </row>
    <row r="7" spans="1:49" s="5" customFormat="1" ht="6.75" customHeight="1" thickBot="1" x14ac:dyDescent="0.25">
      <c r="A7" s="14"/>
      <c r="B7" s="15"/>
      <c r="C7" s="15"/>
      <c r="D7" s="14"/>
      <c r="E7" s="15"/>
      <c r="F7" s="15"/>
      <c r="G7" s="14"/>
      <c r="H7" s="15"/>
      <c r="I7" s="15"/>
      <c r="J7" s="14"/>
      <c r="K7" s="15"/>
      <c r="L7" s="15"/>
      <c r="M7" s="14"/>
      <c r="N7" s="15"/>
      <c r="O7" s="15"/>
      <c r="P7" s="14"/>
      <c r="Q7" s="15"/>
      <c r="R7" s="15"/>
      <c r="S7" s="14"/>
      <c r="V7" s="14"/>
      <c r="W7" s="16"/>
      <c r="X7" s="17"/>
      <c r="Y7" s="18"/>
      <c r="Z7" s="16"/>
      <c r="AA7" s="144"/>
      <c r="AB7" s="16"/>
      <c r="AC7" s="16"/>
      <c r="AD7" s="144"/>
      <c r="AE7" s="16"/>
      <c r="AF7" s="16"/>
      <c r="AG7" s="18"/>
      <c r="AH7" s="18"/>
      <c r="AI7" s="144"/>
      <c r="AJ7" s="16"/>
      <c r="AK7" s="15"/>
      <c r="AL7" s="18"/>
      <c r="AM7" s="18"/>
      <c r="AN7" s="144"/>
      <c r="AQ7" s="144"/>
    </row>
    <row r="8" spans="1:49" s="42" customFormat="1" ht="13.5" customHeight="1" x14ac:dyDescent="0.25">
      <c r="A8" s="121" t="s">
        <v>43</v>
      </c>
      <c r="B8" s="122">
        <v>3864.2829999999999</v>
      </c>
      <c r="C8" s="21" t="s">
        <v>93</v>
      </c>
      <c r="D8" s="121" t="s">
        <v>69</v>
      </c>
      <c r="E8" s="122">
        <v>2003.0166999999999</v>
      </c>
      <c r="F8" s="21" t="s">
        <v>82</v>
      </c>
      <c r="G8" s="121" t="s">
        <v>36</v>
      </c>
      <c r="H8" s="123">
        <v>1739.3</v>
      </c>
      <c r="I8" s="23" t="s">
        <v>125</v>
      </c>
      <c r="J8" s="121" t="s">
        <v>30</v>
      </c>
      <c r="K8" s="128">
        <v>153290</v>
      </c>
      <c r="L8" s="23" t="s">
        <v>95</v>
      </c>
      <c r="M8" s="181" t="s">
        <v>51</v>
      </c>
      <c r="N8" s="182">
        <v>1971.7541000000001</v>
      </c>
      <c r="O8" s="145" t="s">
        <v>124</v>
      </c>
      <c r="P8" s="181" t="s">
        <v>69</v>
      </c>
      <c r="Q8" s="182">
        <v>827.8</v>
      </c>
      <c r="R8" s="145">
        <v>135.30000000000001</v>
      </c>
      <c r="S8" s="181" t="s">
        <v>53</v>
      </c>
      <c r="T8" s="182">
        <v>134.46020000000001</v>
      </c>
      <c r="U8" s="145">
        <v>155.49960795560995</v>
      </c>
      <c r="V8" s="181" t="s">
        <v>61</v>
      </c>
      <c r="W8" s="188">
        <v>41518.546999999999</v>
      </c>
      <c r="X8" s="232">
        <v>2191.723</v>
      </c>
      <c r="Y8" s="187">
        <f t="shared" ref="Y8:Y52" si="0">W8-X8</f>
        <v>39326.824000000001</v>
      </c>
      <c r="Z8" s="147" t="s">
        <v>130</v>
      </c>
      <c r="AA8" s="181" t="s">
        <v>61</v>
      </c>
      <c r="AB8" s="188">
        <v>41587.076999999997</v>
      </c>
      <c r="AC8" s="147" t="s">
        <v>133</v>
      </c>
      <c r="AD8" s="181" t="s">
        <v>58</v>
      </c>
      <c r="AE8" s="204">
        <v>0</v>
      </c>
      <c r="AF8" s="148" t="s">
        <v>29</v>
      </c>
      <c r="AG8" s="185">
        <v>0</v>
      </c>
      <c r="AH8" s="202">
        <v>0.105</v>
      </c>
      <c r="AI8" s="181" t="s">
        <v>31</v>
      </c>
      <c r="AJ8" s="199">
        <v>38687</v>
      </c>
      <c r="AK8" s="200">
        <v>121.6</v>
      </c>
      <c r="AL8" s="201">
        <v>0.75276788667717398</v>
      </c>
      <c r="AM8" s="202">
        <v>0.80697643573986466</v>
      </c>
      <c r="AN8" s="181" t="s">
        <v>46</v>
      </c>
      <c r="AO8" s="188">
        <v>16.3</v>
      </c>
      <c r="AP8" s="203">
        <v>108.8</v>
      </c>
      <c r="AQ8" s="181" t="s">
        <v>61</v>
      </c>
      <c r="AR8" s="224">
        <v>295</v>
      </c>
      <c r="AS8" s="146">
        <v>48.2</v>
      </c>
      <c r="AT8" s="185">
        <v>4.0000000000000001E-3</v>
      </c>
      <c r="AU8" s="186">
        <v>9.0000000000000011E-3</v>
      </c>
      <c r="AW8" s="142"/>
    </row>
    <row r="9" spans="1:49" s="41" customFormat="1" ht="13.5" customHeight="1" x14ac:dyDescent="0.25">
      <c r="A9" s="119" t="s">
        <v>64</v>
      </c>
      <c r="B9" s="117">
        <v>14679.528</v>
      </c>
      <c r="C9" s="45" t="s">
        <v>88</v>
      </c>
      <c r="D9" s="119" t="s">
        <v>51</v>
      </c>
      <c r="E9" s="117">
        <v>3075.3132999999998</v>
      </c>
      <c r="F9" s="45">
        <v>177.7</v>
      </c>
      <c r="G9" s="119" t="s">
        <v>45</v>
      </c>
      <c r="H9" s="124">
        <v>44.4</v>
      </c>
      <c r="I9" s="49" t="s">
        <v>87</v>
      </c>
      <c r="J9" s="119" t="s">
        <v>34</v>
      </c>
      <c r="K9" s="126">
        <v>719648</v>
      </c>
      <c r="L9" s="49" t="s">
        <v>94</v>
      </c>
      <c r="M9" s="179" t="s">
        <v>27</v>
      </c>
      <c r="N9" s="183">
        <v>27672.848899999997</v>
      </c>
      <c r="O9" s="49" t="s">
        <v>123</v>
      </c>
      <c r="P9" s="179" t="s">
        <v>56</v>
      </c>
      <c r="Q9" s="183">
        <v>2819.7</v>
      </c>
      <c r="R9" s="49">
        <v>130.30000000000001</v>
      </c>
      <c r="S9" s="179" t="s">
        <v>58</v>
      </c>
      <c r="T9" s="183">
        <v>2.8679000000000001</v>
      </c>
      <c r="U9" s="49">
        <v>148.67288750648004</v>
      </c>
      <c r="V9" s="179" t="s">
        <v>40</v>
      </c>
      <c r="W9" s="190">
        <v>6601.152</v>
      </c>
      <c r="X9" s="153">
        <v>532.44799999999998</v>
      </c>
      <c r="Y9" s="154">
        <f t="shared" si="0"/>
        <v>6068.7039999999997</v>
      </c>
      <c r="Z9" s="155" t="s">
        <v>128</v>
      </c>
      <c r="AA9" s="179" t="s">
        <v>40</v>
      </c>
      <c r="AB9" s="189">
        <v>6774.8519999999999</v>
      </c>
      <c r="AC9" s="155" t="s">
        <v>100</v>
      </c>
      <c r="AD9" s="179" t="s">
        <v>45</v>
      </c>
      <c r="AE9" s="195">
        <v>3.4000000000000002E-2</v>
      </c>
      <c r="AF9" s="156">
        <v>4.0999999999999996</v>
      </c>
      <c r="AG9" s="151">
        <v>0.125</v>
      </c>
      <c r="AH9" s="157">
        <v>0.25</v>
      </c>
      <c r="AI9" s="179" t="s">
        <v>40</v>
      </c>
      <c r="AJ9" s="197">
        <v>49620</v>
      </c>
      <c r="AK9" s="62">
        <v>120.3</v>
      </c>
      <c r="AL9" s="63">
        <v>0.96550113828731543</v>
      </c>
      <c r="AM9" s="60">
        <v>0.91217560458022018</v>
      </c>
      <c r="AN9" s="179" t="s">
        <v>31</v>
      </c>
      <c r="AO9" s="189">
        <v>8.9</v>
      </c>
      <c r="AP9" s="64">
        <v>107.7</v>
      </c>
      <c r="AQ9" s="179" t="s">
        <v>42</v>
      </c>
      <c r="AR9" s="222">
        <v>340</v>
      </c>
      <c r="AS9" s="51">
        <v>49.7</v>
      </c>
      <c r="AT9" s="52">
        <v>4.0000000000000001E-3</v>
      </c>
      <c r="AU9" s="53">
        <v>9.0000000000000011E-3</v>
      </c>
    </row>
    <row r="10" spans="1:49" s="41" customFormat="1" ht="13.5" customHeight="1" x14ac:dyDescent="0.25">
      <c r="A10" s="119" t="s">
        <v>30</v>
      </c>
      <c r="B10" s="117">
        <v>1932.1424999999999</v>
      </c>
      <c r="C10" s="45" t="s">
        <v>81</v>
      </c>
      <c r="D10" s="119" t="s">
        <v>32</v>
      </c>
      <c r="E10" s="117">
        <v>6828.8887000000004</v>
      </c>
      <c r="F10" s="45">
        <v>157.9</v>
      </c>
      <c r="G10" s="119" t="s">
        <v>68</v>
      </c>
      <c r="H10" s="124">
        <v>2685.2</v>
      </c>
      <c r="I10" s="49" t="s">
        <v>89</v>
      </c>
      <c r="J10" s="119" t="s">
        <v>65</v>
      </c>
      <c r="K10" s="126">
        <v>114801</v>
      </c>
      <c r="L10" s="49" t="s">
        <v>127</v>
      </c>
      <c r="M10" s="179" t="s">
        <v>50</v>
      </c>
      <c r="N10" s="183">
        <v>566.4624</v>
      </c>
      <c r="O10" s="49" t="s">
        <v>81</v>
      </c>
      <c r="P10" s="179" t="s">
        <v>65</v>
      </c>
      <c r="Q10" s="183">
        <v>12947.4</v>
      </c>
      <c r="R10" s="49">
        <v>129.5</v>
      </c>
      <c r="S10" s="179" t="s">
        <v>32</v>
      </c>
      <c r="T10" s="183">
        <v>1320.2161999999998</v>
      </c>
      <c r="U10" s="49">
        <v>140.34843660436218</v>
      </c>
      <c r="V10" s="228" t="s">
        <v>59</v>
      </c>
      <c r="W10" s="233">
        <v>4035.8510000000001</v>
      </c>
      <c r="X10" s="229">
        <v>692.17200000000003</v>
      </c>
      <c r="Y10" s="230">
        <f t="shared" si="0"/>
        <v>3343.6790000000001</v>
      </c>
      <c r="Z10" s="231" t="s">
        <v>99</v>
      </c>
      <c r="AA10" s="179" t="s">
        <v>59</v>
      </c>
      <c r="AB10" s="189">
        <v>4077.8649999999998</v>
      </c>
      <c r="AC10" s="57" t="s">
        <v>132</v>
      </c>
      <c r="AD10" s="179" t="s">
        <v>36</v>
      </c>
      <c r="AE10" s="189">
        <v>84.045000000000002</v>
      </c>
      <c r="AF10" s="59">
        <v>9.3000000000000007</v>
      </c>
      <c r="AG10" s="52">
        <v>0.41700000000000004</v>
      </c>
      <c r="AH10" s="60">
        <v>0.36399999999999999</v>
      </c>
      <c r="AI10" s="179" t="s">
        <v>50</v>
      </c>
      <c r="AJ10" s="197">
        <v>44743</v>
      </c>
      <c r="AK10" s="62">
        <v>117.7</v>
      </c>
      <c r="AL10" s="63">
        <v>0.87060494619889872</v>
      </c>
      <c r="AM10" s="60">
        <v>0.83794597462310449</v>
      </c>
      <c r="AN10" s="179" t="s">
        <v>50</v>
      </c>
      <c r="AO10" s="189">
        <v>16.600000000000001</v>
      </c>
      <c r="AP10" s="64">
        <v>107.3</v>
      </c>
      <c r="AQ10" s="179" t="s">
        <v>57</v>
      </c>
      <c r="AR10" s="222">
        <v>211</v>
      </c>
      <c r="AS10" s="51">
        <v>59.4</v>
      </c>
      <c r="AT10" s="52">
        <v>0.01</v>
      </c>
      <c r="AU10" s="53">
        <v>1.7000000000000001E-2</v>
      </c>
    </row>
    <row r="11" spans="1:49" s="41" customFormat="1" ht="13.5" customHeight="1" x14ac:dyDescent="0.25">
      <c r="A11" s="119" t="s">
        <v>57</v>
      </c>
      <c r="B11" s="117">
        <v>2300.0088999999998</v>
      </c>
      <c r="C11" s="45">
        <v>188.4</v>
      </c>
      <c r="D11" s="119" t="s">
        <v>45</v>
      </c>
      <c r="E11" s="117">
        <v>6360.2960000000003</v>
      </c>
      <c r="F11" s="45">
        <v>154.30000000000001</v>
      </c>
      <c r="G11" s="119" t="s">
        <v>44</v>
      </c>
      <c r="H11" s="124">
        <v>48.6</v>
      </c>
      <c r="I11" s="49" t="s">
        <v>91</v>
      </c>
      <c r="J11" s="119" t="s">
        <v>58</v>
      </c>
      <c r="K11" s="126">
        <v>14481</v>
      </c>
      <c r="L11" s="49" t="s">
        <v>126</v>
      </c>
      <c r="M11" s="179" t="s">
        <v>36</v>
      </c>
      <c r="N11" s="183">
        <v>43.253399999999999</v>
      </c>
      <c r="O11" s="49">
        <v>199.3</v>
      </c>
      <c r="P11" s="179" t="s">
        <v>57</v>
      </c>
      <c r="Q11" s="183">
        <v>1988.9</v>
      </c>
      <c r="R11" s="49">
        <v>124.6</v>
      </c>
      <c r="S11" s="179" t="s">
        <v>65</v>
      </c>
      <c r="T11" s="183">
        <v>144.2123</v>
      </c>
      <c r="U11" s="49">
        <v>132.34250107828831</v>
      </c>
      <c r="V11" s="179" t="s">
        <v>54</v>
      </c>
      <c r="W11" s="189">
        <v>2571.6840000000002</v>
      </c>
      <c r="X11" s="55">
        <v>475.75</v>
      </c>
      <c r="Y11" s="56">
        <f t="shared" si="0"/>
        <v>2095.9340000000002</v>
      </c>
      <c r="Z11" s="57" t="s">
        <v>95</v>
      </c>
      <c r="AA11" s="179" t="s">
        <v>54</v>
      </c>
      <c r="AB11" s="189">
        <v>2637.317</v>
      </c>
      <c r="AC11" s="57" t="s">
        <v>94</v>
      </c>
      <c r="AD11" s="179" t="s">
        <v>51</v>
      </c>
      <c r="AE11" s="189">
        <v>2.7360000000000002</v>
      </c>
      <c r="AF11" s="59">
        <v>9.8000000000000007</v>
      </c>
      <c r="AG11" s="52">
        <v>9.0999999999999998E-2</v>
      </c>
      <c r="AH11" s="60">
        <v>0.20800000000000002</v>
      </c>
      <c r="AI11" s="179" t="s">
        <v>62</v>
      </c>
      <c r="AJ11" s="197">
        <v>46464</v>
      </c>
      <c r="AK11" s="62">
        <v>116.8</v>
      </c>
      <c r="AL11" s="63">
        <v>0.90409199696456721</v>
      </c>
      <c r="AM11" s="60">
        <v>0.87510500022105309</v>
      </c>
      <c r="AN11" s="179" t="s">
        <v>45</v>
      </c>
      <c r="AO11" s="189">
        <v>4.9000000000000004</v>
      </c>
      <c r="AP11" s="64">
        <v>106.9</v>
      </c>
      <c r="AQ11" s="179" t="s">
        <v>69</v>
      </c>
      <c r="AR11" s="222">
        <v>137</v>
      </c>
      <c r="AS11" s="51">
        <v>59.6</v>
      </c>
      <c r="AT11" s="52">
        <v>6.9999999999999993E-3</v>
      </c>
      <c r="AU11" s="53">
        <v>1.1000000000000001E-2</v>
      </c>
    </row>
    <row r="12" spans="1:49" s="41" customFormat="1" ht="13.5" customHeight="1" x14ac:dyDescent="0.25">
      <c r="A12" s="119" t="s">
        <v>56</v>
      </c>
      <c r="B12" s="117">
        <v>4162.4021000000002</v>
      </c>
      <c r="C12" s="45">
        <v>181.3</v>
      </c>
      <c r="D12" s="119" t="s">
        <v>67</v>
      </c>
      <c r="E12" s="117">
        <v>3670.5859</v>
      </c>
      <c r="F12" s="45">
        <v>144.19999999999999</v>
      </c>
      <c r="G12" s="119" t="s">
        <v>50</v>
      </c>
      <c r="H12" s="124">
        <v>205.7</v>
      </c>
      <c r="I12" s="49" t="s">
        <v>81</v>
      </c>
      <c r="J12" s="119" t="s">
        <v>42</v>
      </c>
      <c r="K12" s="126">
        <v>225214</v>
      </c>
      <c r="L12" s="49" t="s">
        <v>86</v>
      </c>
      <c r="M12" s="179" t="s">
        <v>65</v>
      </c>
      <c r="N12" s="183">
        <v>96595.635599999994</v>
      </c>
      <c r="O12" s="49">
        <v>196.8</v>
      </c>
      <c r="P12" s="179" t="s">
        <v>55</v>
      </c>
      <c r="Q12" s="183">
        <v>2537</v>
      </c>
      <c r="R12" s="49">
        <v>123.3</v>
      </c>
      <c r="S12" s="179" t="s">
        <v>63</v>
      </c>
      <c r="T12" s="183">
        <v>0.96429999999999993</v>
      </c>
      <c r="U12" s="49">
        <v>127.24993401953022</v>
      </c>
      <c r="V12" s="179" t="s">
        <v>53</v>
      </c>
      <c r="W12" s="189">
        <v>413.4</v>
      </c>
      <c r="X12" s="55">
        <v>87.486000000000004</v>
      </c>
      <c r="Y12" s="56">
        <f t="shared" si="0"/>
        <v>325.91399999999999</v>
      </c>
      <c r="Z12" s="57" t="s">
        <v>129</v>
      </c>
      <c r="AA12" s="179" t="s">
        <v>53</v>
      </c>
      <c r="AB12" s="189">
        <v>470.64299999999997</v>
      </c>
      <c r="AC12" s="57" t="s">
        <v>131</v>
      </c>
      <c r="AD12" s="179" t="s">
        <v>44</v>
      </c>
      <c r="AE12" s="189">
        <v>3.3029999999999999</v>
      </c>
      <c r="AF12" s="59">
        <v>10.3</v>
      </c>
      <c r="AG12" s="52">
        <v>0.14800000000000002</v>
      </c>
      <c r="AH12" s="60">
        <v>0.32</v>
      </c>
      <c r="AI12" s="179" t="s">
        <v>71</v>
      </c>
      <c r="AJ12" s="197">
        <v>38724</v>
      </c>
      <c r="AK12" s="158">
        <v>116.7</v>
      </c>
      <c r="AL12" s="159">
        <v>0.75348782908178158</v>
      </c>
      <c r="AM12" s="157">
        <v>0.73409522967416774</v>
      </c>
      <c r="AN12" s="179" t="s">
        <v>49</v>
      </c>
      <c r="AO12" s="189">
        <v>3.4</v>
      </c>
      <c r="AP12" s="64">
        <v>104.1</v>
      </c>
      <c r="AQ12" s="179" t="s">
        <v>53</v>
      </c>
      <c r="AR12" s="222">
        <v>398</v>
      </c>
      <c r="AS12" s="51">
        <v>61.3</v>
      </c>
      <c r="AT12" s="52">
        <v>8.0000000000000002E-3</v>
      </c>
      <c r="AU12" s="53">
        <v>1.3999999999999999E-2</v>
      </c>
    </row>
    <row r="13" spans="1:49" s="41" customFormat="1" ht="13.5" customHeight="1" x14ac:dyDescent="0.25">
      <c r="A13" s="119" t="s">
        <v>61</v>
      </c>
      <c r="B13" s="117">
        <v>171744.51610000001</v>
      </c>
      <c r="C13" s="45">
        <v>165.4</v>
      </c>
      <c r="D13" s="119" t="s">
        <v>62</v>
      </c>
      <c r="E13" s="117">
        <v>7451.6750000000002</v>
      </c>
      <c r="F13" s="45">
        <v>139</v>
      </c>
      <c r="G13" s="119" t="s">
        <v>62</v>
      </c>
      <c r="H13" s="124">
        <v>2749</v>
      </c>
      <c r="I13" s="49">
        <v>168.7</v>
      </c>
      <c r="J13" s="119" t="s">
        <v>60</v>
      </c>
      <c r="K13" s="126">
        <v>19087</v>
      </c>
      <c r="L13" s="49" t="s">
        <v>89</v>
      </c>
      <c r="M13" s="179" t="s">
        <v>46</v>
      </c>
      <c r="N13" s="183">
        <v>587.7319</v>
      </c>
      <c r="O13" s="49">
        <v>194.1</v>
      </c>
      <c r="P13" s="179" t="s">
        <v>46</v>
      </c>
      <c r="Q13" s="183">
        <v>5855.6</v>
      </c>
      <c r="R13" s="49">
        <v>123.2</v>
      </c>
      <c r="S13" s="179" t="s">
        <v>31</v>
      </c>
      <c r="T13" s="183">
        <v>444.44900000000001</v>
      </c>
      <c r="U13" s="49">
        <v>125.02464913832803</v>
      </c>
      <c r="V13" s="179" t="s">
        <v>65</v>
      </c>
      <c r="W13" s="189">
        <v>68121.028000000006</v>
      </c>
      <c r="X13" s="153">
        <v>20001.264999999999</v>
      </c>
      <c r="Y13" s="56">
        <f t="shared" si="0"/>
        <v>48119.763000000006</v>
      </c>
      <c r="Z13" s="57" t="s">
        <v>131</v>
      </c>
      <c r="AA13" s="179" t="s">
        <v>65</v>
      </c>
      <c r="AB13" s="189">
        <v>69912.820999999996</v>
      </c>
      <c r="AC13" s="57" t="s">
        <v>131</v>
      </c>
      <c r="AD13" s="179" t="s">
        <v>49</v>
      </c>
      <c r="AE13" s="193">
        <v>0.20799999999999999</v>
      </c>
      <c r="AF13" s="59">
        <v>15</v>
      </c>
      <c r="AG13" s="52">
        <v>0.16699999999999998</v>
      </c>
      <c r="AH13" s="60">
        <v>0.42899999999999999</v>
      </c>
      <c r="AI13" s="179" t="s">
        <v>70</v>
      </c>
      <c r="AJ13" s="197">
        <v>39770</v>
      </c>
      <c r="AK13" s="62">
        <v>116.2</v>
      </c>
      <c r="AL13" s="63">
        <v>0.77384079543906759</v>
      </c>
      <c r="AM13" s="60">
        <v>0.75852159688757237</v>
      </c>
      <c r="AN13" s="179" t="s">
        <v>58</v>
      </c>
      <c r="AO13" s="189">
        <v>6.6</v>
      </c>
      <c r="AP13" s="64">
        <v>103.6</v>
      </c>
      <c r="AQ13" s="179" t="s">
        <v>35</v>
      </c>
      <c r="AR13" s="222">
        <v>211</v>
      </c>
      <c r="AS13" s="51">
        <v>63.2</v>
      </c>
      <c r="AT13" s="52">
        <v>4.0000000000000001E-3</v>
      </c>
      <c r="AU13" s="53">
        <v>6.9999999999999993E-3</v>
      </c>
    </row>
    <row r="14" spans="1:49" s="41" customFormat="1" ht="13.5" customHeight="1" x14ac:dyDescent="0.25">
      <c r="A14" s="119" t="s">
        <v>44</v>
      </c>
      <c r="B14" s="117">
        <v>13142.634900000001</v>
      </c>
      <c r="C14" s="45">
        <v>162.5</v>
      </c>
      <c r="D14" s="119" t="s">
        <v>54</v>
      </c>
      <c r="E14" s="117">
        <v>3819.2897000000003</v>
      </c>
      <c r="F14" s="45">
        <v>136.30000000000001</v>
      </c>
      <c r="G14" s="119" t="s">
        <v>30</v>
      </c>
      <c r="H14" s="124">
        <v>1561.4</v>
      </c>
      <c r="I14" s="47">
        <v>130.4</v>
      </c>
      <c r="J14" s="119" t="s">
        <v>68</v>
      </c>
      <c r="K14" s="126">
        <v>106339</v>
      </c>
      <c r="L14" s="49" t="s">
        <v>88</v>
      </c>
      <c r="M14" s="179" t="s">
        <v>39</v>
      </c>
      <c r="N14" s="183">
        <v>119.3287</v>
      </c>
      <c r="O14" s="49">
        <v>191.9</v>
      </c>
      <c r="P14" s="179" t="s">
        <v>64</v>
      </c>
      <c r="Q14" s="183">
        <v>2023.4</v>
      </c>
      <c r="R14" s="49">
        <v>122</v>
      </c>
      <c r="S14" s="179" t="s">
        <v>68</v>
      </c>
      <c r="T14" s="183">
        <v>3002.8732999999997</v>
      </c>
      <c r="U14" s="49">
        <v>114.83238506257882</v>
      </c>
      <c r="V14" s="179" t="s">
        <v>47</v>
      </c>
      <c r="W14" s="189">
        <v>4750.3620000000001</v>
      </c>
      <c r="X14" s="55">
        <v>1425.175</v>
      </c>
      <c r="Y14" s="56">
        <f t="shared" si="0"/>
        <v>3325.1869999999999</v>
      </c>
      <c r="Z14" s="57" t="s">
        <v>127</v>
      </c>
      <c r="AA14" s="179" t="s">
        <v>63</v>
      </c>
      <c r="AB14" s="189">
        <v>749.63099999999997</v>
      </c>
      <c r="AC14" s="57" t="s">
        <v>89</v>
      </c>
      <c r="AD14" s="179" t="s">
        <v>41</v>
      </c>
      <c r="AE14" s="189">
        <v>12.21</v>
      </c>
      <c r="AF14" s="59">
        <v>22.6</v>
      </c>
      <c r="AG14" s="52">
        <v>0.10300000000000001</v>
      </c>
      <c r="AH14" s="60">
        <v>0.2</v>
      </c>
      <c r="AI14" s="179" t="s">
        <v>59</v>
      </c>
      <c r="AJ14" s="197">
        <v>38669</v>
      </c>
      <c r="AK14" s="62">
        <v>115.9</v>
      </c>
      <c r="AL14" s="63">
        <v>0.75241764442628378</v>
      </c>
      <c r="AM14" s="60">
        <v>0.73495733675228792</v>
      </c>
      <c r="AN14" s="179" t="s">
        <v>65</v>
      </c>
      <c r="AO14" s="189">
        <v>30.9</v>
      </c>
      <c r="AP14" s="64">
        <v>103.6</v>
      </c>
      <c r="AQ14" s="179" t="s">
        <v>41</v>
      </c>
      <c r="AR14" s="222">
        <v>388</v>
      </c>
      <c r="AS14" s="51">
        <v>63.4</v>
      </c>
      <c r="AT14" s="52">
        <v>6.9999999999999993E-3</v>
      </c>
      <c r="AU14" s="53">
        <v>1.2E-2</v>
      </c>
    </row>
    <row r="15" spans="1:49" s="41" customFormat="1" ht="13.5" customHeight="1" x14ac:dyDescent="0.25">
      <c r="A15" s="119" t="s">
        <v>54</v>
      </c>
      <c r="B15" s="117">
        <v>9543.5978000000014</v>
      </c>
      <c r="C15" s="45">
        <v>159.80000000000001</v>
      </c>
      <c r="D15" s="119" t="s">
        <v>44</v>
      </c>
      <c r="E15" s="117">
        <v>1077.6575</v>
      </c>
      <c r="F15" s="45">
        <v>135.9</v>
      </c>
      <c r="G15" s="119" t="s">
        <v>31</v>
      </c>
      <c r="H15" s="124">
        <v>175.8</v>
      </c>
      <c r="I15" s="49">
        <v>130.4</v>
      </c>
      <c r="J15" s="119" t="s">
        <v>43</v>
      </c>
      <c r="K15" s="126">
        <v>59543</v>
      </c>
      <c r="L15" s="49" t="s">
        <v>92</v>
      </c>
      <c r="M15" s="179" t="s">
        <v>64</v>
      </c>
      <c r="N15" s="183">
        <v>51.512599999999999</v>
      </c>
      <c r="O15" s="49">
        <v>185.3</v>
      </c>
      <c r="P15" s="179" t="s">
        <v>45</v>
      </c>
      <c r="Q15" s="183">
        <v>2104.6999999999998</v>
      </c>
      <c r="R15" s="49">
        <v>119.6</v>
      </c>
      <c r="S15" s="207" t="s">
        <v>26</v>
      </c>
      <c r="T15" s="208">
        <v>71404.474000000002</v>
      </c>
      <c r="U15" s="209">
        <v>111.54865316229451</v>
      </c>
      <c r="V15" s="179" t="s">
        <v>63</v>
      </c>
      <c r="W15" s="189">
        <v>741.78899999999999</v>
      </c>
      <c r="X15" s="55">
        <v>262.64999999999998</v>
      </c>
      <c r="Y15" s="56">
        <f t="shared" si="0"/>
        <v>479.13900000000001</v>
      </c>
      <c r="Z15" s="57" t="s">
        <v>89</v>
      </c>
      <c r="AA15" s="179" t="s">
        <v>39</v>
      </c>
      <c r="AB15" s="189">
        <v>730.47799999999995</v>
      </c>
      <c r="AC15" s="57" t="s">
        <v>96</v>
      </c>
      <c r="AD15" s="179" t="s">
        <v>54</v>
      </c>
      <c r="AE15" s="189">
        <v>65.632999999999996</v>
      </c>
      <c r="AF15" s="59">
        <v>22.8</v>
      </c>
      <c r="AG15" s="52">
        <v>0.27800000000000002</v>
      </c>
      <c r="AH15" s="60">
        <v>0.38900000000000001</v>
      </c>
      <c r="AI15" s="179" t="s">
        <v>41</v>
      </c>
      <c r="AJ15" s="197">
        <v>39171</v>
      </c>
      <c r="AK15" s="62">
        <v>115.8</v>
      </c>
      <c r="AL15" s="63">
        <v>0.76218551164555481</v>
      </c>
      <c r="AM15" s="60">
        <v>0.73462575710685707</v>
      </c>
      <c r="AN15" s="179" t="s">
        <v>35</v>
      </c>
      <c r="AO15" s="189">
        <v>15.9</v>
      </c>
      <c r="AP15" s="64">
        <v>102.9</v>
      </c>
      <c r="AQ15" s="179" t="s">
        <v>56</v>
      </c>
      <c r="AR15" s="222">
        <v>232</v>
      </c>
      <c r="AS15" s="51">
        <v>63.4</v>
      </c>
      <c r="AT15" s="52">
        <v>5.0000000000000001E-3</v>
      </c>
      <c r="AU15" s="53">
        <v>8.0000000000000002E-3</v>
      </c>
    </row>
    <row r="16" spans="1:49" s="41" customFormat="1" ht="13.5" customHeight="1" x14ac:dyDescent="0.25">
      <c r="A16" s="119" t="s">
        <v>70</v>
      </c>
      <c r="B16" s="117">
        <v>11344.220499999999</v>
      </c>
      <c r="C16" s="45">
        <v>157.6</v>
      </c>
      <c r="D16" s="119" t="s">
        <v>40</v>
      </c>
      <c r="E16" s="117">
        <v>6368.3074000000006</v>
      </c>
      <c r="F16" s="45">
        <v>133.1</v>
      </c>
      <c r="G16" s="119" t="s">
        <v>69</v>
      </c>
      <c r="H16" s="124">
        <v>518.79999999999995</v>
      </c>
      <c r="I16" s="49">
        <v>118.8</v>
      </c>
      <c r="J16" s="119" t="s">
        <v>47</v>
      </c>
      <c r="K16" s="126">
        <v>41546</v>
      </c>
      <c r="L16" s="49" t="s">
        <v>92</v>
      </c>
      <c r="M16" s="179" t="s">
        <v>41</v>
      </c>
      <c r="N16" s="183">
        <v>297.40140000000002</v>
      </c>
      <c r="O16" s="49">
        <v>156.30000000000001</v>
      </c>
      <c r="P16" s="179" t="s">
        <v>37</v>
      </c>
      <c r="Q16" s="183">
        <v>1502.8</v>
      </c>
      <c r="R16" s="49">
        <v>116.2</v>
      </c>
      <c r="S16" s="179" t="s">
        <v>43</v>
      </c>
      <c r="T16" s="183">
        <v>188.5873</v>
      </c>
      <c r="U16" s="149">
        <v>105.67127632154023</v>
      </c>
      <c r="V16" s="179" t="s">
        <v>39</v>
      </c>
      <c r="W16" s="189">
        <v>717.66300000000001</v>
      </c>
      <c r="X16" s="55">
        <v>266.73099999999999</v>
      </c>
      <c r="Y16" s="56">
        <f t="shared" si="0"/>
        <v>450.93200000000002</v>
      </c>
      <c r="Z16" s="57" t="s">
        <v>96</v>
      </c>
      <c r="AA16" s="179" t="s">
        <v>57</v>
      </c>
      <c r="AB16" s="189">
        <v>794.58500000000004</v>
      </c>
      <c r="AC16" s="57" t="s">
        <v>96</v>
      </c>
      <c r="AD16" s="179" t="s">
        <v>42</v>
      </c>
      <c r="AE16" s="189">
        <v>45.87</v>
      </c>
      <c r="AF16" s="59">
        <v>24.9</v>
      </c>
      <c r="AG16" s="52">
        <v>0.2</v>
      </c>
      <c r="AH16" s="60">
        <v>0.27300000000000002</v>
      </c>
      <c r="AI16" s="179" t="s">
        <v>48</v>
      </c>
      <c r="AJ16" s="197">
        <v>39552</v>
      </c>
      <c r="AK16" s="62">
        <v>115.5</v>
      </c>
      <c r="AL16" s="63">
        <v>0.76959897262273069</v>
      </c>
      <c r="AM16" s="162">
        <v>0.75162474026261106</v>
      </c>
      <c r="AN16" s="179" t="s">
        <v>32</v>
      </c>
      <c r="AO16" s="189">
        <v>307.8</v>
      </c>
      <c r="AP16" s="64">
        <v>102.4</v>
      </c>
      <c r="AQ16" s="179" t="s">
        <v>49</v>
      </c>
      <c r="AR16" s="222">
        <v>109</v>
      </c>
      <c r="AS16" s="51">
        <v>63.7</v>
      </c>
      <c r="AT16" s="52">
        <v>6.0000000000000001E-3</v>
      </c>
      <c r="AU16" s="53">
        <v>9.0000000000000011E-3</v>
      </c>
    </row>
    <row r="17" spans="1:47" s="41" customFormat="1" ht="13.5" customHeight="1" x14ac:dyDescent="0.25">
      <c r="A17" s="119" t="s">
        <v>36</v>
      </c>
      <c r="B17" s="117">
        <v>2099.7752</v>
      </c>
      <c r="C17" s="45">
        <v>151.6</v>
      </c>
      <c r="D17" s="119" t="s">
        <v>49</v>
      </c>
      <c r="E17" s="117">
        <v>1892.8763999999999</v>
      </c>
      <c r="F17" s="45">
        <v>133.1</v>
      </c>
      <c r="G17" s="119" t="s">
        <v>66</v>
      </c>
      <c r="H17" s="124">
        <v>446.1</v>
      </c>
      <c r="I17" s="49">
        <v>112.8</v>
      </c>
      <c r="J17" s="119" t="s">
        <v>35</v>
      </c>
      <c r="K17" s="126">
        <v>55836</v>
      </c>
      <c r="L17" s="49" t="s">
        <v>81</v>
      </c>
      <c r="M17" s="179" t="s">
        <v>49</v>
      </c>
      <c r="N17" s="183">
        <v>15.005799999999999</v>
      </c>
      <c r="O17" s="49">
        <v>154.30000000000001</v>
      </c>
      <c r="P17" s="179" t="s">
        <v>60</v>
      </c>
      <c r="Q17" s="183">
        <v>2749.3</v>
      </c>
      <c r="R17" s="49">
        <v>114.2</v>
      </c>
      <c r="S17" s="179" t="s">
        <v>30</v>
      </c>
      <c r="T17" s="183">
        <v>5458.4629999999997</v>
      </c>
      <c r="U17" s="49">
        <v>100.00952556650876</v>
      </c>
      <c r="V17" s="179" t="s">
        <v>57</v>
      </c>
      <c r="W17" s="189">
        <v>788.68499999999995</v>
      </c>
      <c r="X17" s="55">
        <v>289.55399999999997</v>
      </c>
      <c r="Y17" s="56">
        <f t="shared" si="0"/>
        <v>499.13099999999997</v>
      </c>
      <c r="Z17" s="57" t="s">
        <v>96</v>
      </c>
      <c r="AA17" s="179" t="s">
        <v>67</v>
      </c>
      <c r="AB17" s="189">
        <v>1639.3430000000001</v>
      </c>
      <c r="AC17" s="57" t="s">
        <v>96</v>
      </c>
      <c r="AD17" s="179" t="s">
        <v>48</v>
      </c>
      <c r="AE17" s="189">
        <v>51.267000000000003</v>
      </c>
      <c r="AF17" s="59">
        <v>25.6</v>
      </c>
      <c r="AG17" s="52">
        <v>0.14300000000000002</v>
      </c>
      <c r="AH17" s="60">
        <v>0.17399999999999999</v>
      </c>
      <c r="AI17" s="179" t="s">
        <v>56</v>
      </c>
      <c r="AJ17" s="197">
        <v>39012</v>
      </c>
      <c r="AK17" s="62">
        <v>115.5</v>
      </c>
      <c r="AL17" s="63">
        <v>0.75909170509602475</v>
      </c>
      <c r="AM17" s="60">
        <v>0.74928157743489987</v>
      </c>
      <c r="AN17" s="179" t="s">
        <v>44</v>
      </c>
      <c r="AO17" s="189">
        <v>17.2</v>
      </c>
      <c r="AP17" s="64">
        <v>102.4</v>
      </c>
      <c r="AQ17" s="179" t="s">
        <v>68</v>
      </c>
      <c r="AR17" s="222">
        <v>269</v>
      </c>
      <c r="AS17" s="51">
        <v>63.7</v>
      </c>
      <c r="AT17" s="52">
        <v>4.0000000000000001E-3</v>
      </c>
      <c r="AU17" s="53">
        <v>6.0000000000000001E-3</v>
      </c>
    </row>
    <row r="18" spans="1:47" s="41" customFormat="1" ht="13.5" customHeight="1" x14ac:dyDescent="0.25">
      <c r="A18" s="119" t="s">
        <v>50</v>
      </c>
      <c r="B18" s="117">
        <v>12506.0568</v>
      </c>
      <c r="C18" s="45">
        <v>149.30000000000001</v>
      </c>
      <c r="D18" s="119" t="s">
        <v>60</v>
      </c>
      <c r="E18" s="117">
        <v>947.072</v>
      </c>
      <c r="F18" s="45">
        <v>133</v>
      </c>
      <c r="G18" s="119" t="s">
        <v>41</v>
      </c>
      <c r="H18" s="124">
        <v>2564.8000000000002</v>
      </c>
      <c r="I18" s="49">
        <v>107.1</v>
      </c>
      <c r="J18" s="119" t="s">
        <v>38</v>
      </c>
      <c r="K18" s="126">
        <v>72625</v>
      </c>
      <c r="L18" s="49" t="s">
        <v>81</v>
      </c>
      <c r="M18" s="179" t="s">
        <v>63</v>
      </c>
      <c r="N18" s="183">
        <v>8.4377999999999993</v>
      </c>
      <c r="O18" s="49">
        <v>136.5</v>
      </c>
      <c r="P18" s="179" t="s">
        <v>71</v>
      </c>
      <c r="Q18" s="183">
        <v>1213.5</v>
      </c>
      <c r="R18" s="149">
        <v>114.1</v>
      </c>
      <c r="S18" s="179" t="s">
        <v>27</v>
      </c>
      <c r="T18" s="183">
        <v>6267.4673000000003</v>
      </c>
      <c r="U18" s="49">
        <v>98.377932111291216</v>
      </c>
      <c r="V18" s="179" t="s">
        <v>67</v>
      </c>
      <c r="W18" s="189">
        <v>1630.509</v>
      </c>
      <c r="X18" s="55">
        <v>611.03399999999999</v>
      </c>
      <c r="Y18" s="56">
        <f t="shared" si="0"/>
        <v>1019.475</v>
      </c>
      <c r="Z18" s="57" t="s">
        <v>96</v>
      </c>
      <c r="AA18" s="179" t="s">
        <v>47</v>
      </c>
      <c r="AB18" s="189">
        <v>4909.1499999999996</v>
      </c>
      <c r="AC18" s="57" t="s">
        <v>88</v>
      </c>
      <c r="AD18" s="179" t="s">
        <v>47</v>
      </c>
      <c r="AE18" s="196">
        <v>158.78800000000001</v>
      </c>
      <c r="AF18" s="59">
        <v>32.4</v>
      </c>
      <c r="AG18" s="52">
        <v>0.27300000000000002</v>
      </c>
      <c r="AH18" s="60">
        <v>0.38100000000000001</v>
      </c>
      <c r="AI18" s="179" t="s">
        <v>49</v>
      </c>
      <c r="AJ18" s="197">
        <v>35990</v>
      </c>
      <c r="AK18" s="62">
        <v>115.2</v>
      </c>
      <c r="AL18" s="63">
        <v>0.70028992275212576</v>
      </c>
      <c r="AM18" s="205">
        <v>0.69786462708342545</v>
      </c>
      <c r="AN18" s="179" t="s">
        <v>62</v>
      </c>
      <c r="AO18" s="189">
        <v>21.8</v>
      </c>
      <c r="AP18" s="64">
        <v>102.4</v>
      </c>
      <c r="AQ18" s="179" t="s">
        <v>32</v>
      </c>
      <c r="AR18" s="222">
        <v>3401</v>
      </c>
      <c r="AS18" s="51">
        <v>64.8</v>
      </c>
      <c r="AT18" s="52">
        <v>6.0000000000000001E-3</v>
      </c>
      <c r="AU18" s="53">
        <v>9.0000000000000011E-3</v>
      </c>
    </row>
    <row r="19" spans="1:47" s="41" customFormat="1" ht="13.5" customHeight="1" x14ac:dyDescent="0.25">
      <c r="A19" s="119" t="s">
        <v>38</v>
      </c>
      <c r="B19" s="117">
        <v>33523.871699999996</v>
      </c>
      <c r="C19" s="45">
        <v>149</v>
      </c>
      <c r="D19" s="119" t="s">
        <v>61</v>
      </c>
      <c r="E19" s="117">
        <v>1094.9338</v>
      </c>
      <c r="F19" s="45">
        <v>130.19999999999999</v>
      </c>
      <c r="G19" s="119" t="s">
        <v>34</v>
      </c>
      <c r="H19" s="124">
        <v>6263.6</v>
      </c>
      <c r="I19" s="49">
        <v>104.1</v>
      </c>
      <c r="J19" s="119" t="s">
        <v>56</v>
      </c>
      <c r="K19" s="126">
        <v>32597</v>
      </c>
      <c r="L19" s="49" t="s">
        <v>81</v>
      </c>
      <c r="M19" s="179" t="s">
        <v>66</v>
      </c>
      <c r="N19" s="183">
        <v>450.50490000000002</v>
      </c>
      <c r="O19" s="49">
        <v>135.19999999999999</v>
      </c>
      <c r="P19" s="179" t="s">
        <v>62</v>
      </c>
      <c r="Q19" s="183">
        <v>8855.6</v>
      </c>
      <c r="R19" s="49">
        <v>113.5</v>
      </c>
      <c r="S19" s="179" t="s">
        <v>34</v>
      </c>
      <c r="T19" s="183">
        <v>40671.715099999994</v>
      </c>
      <c r="U19" s="149">
        <v>85.302024354414485</v>
      </c>
      <c r="V19" s="179" t="s">
        <v>37</v>
      </c>
      <c r="W19" s="189">
        <v>746.14499999999998</v>
      </c>
      <c r="X19" s="153">
        <v>299.85300000000001</v>
      </c>
      <c r="Y19" s="56">
        <f t="shared" si="0"/>
        <v>446.29199999999997</v>
      </c>
      <c r="Z19" s="57" t="s">
        <v>84</v>
      </c>
      <c r="AA19" s="179" t="s">
        <v>37</v>
      </c>
      <c r="AB19" s="189">
        <v>842.13800000000003</v>
      </c>
      <c r="AC19" s="57" t="s">
        <v>91</v>
      </c>
      <c r="AD19" s="179" t="s">
        <v>40</v>
      </c>
      <c r="AE19" s="189">
        <v>173.7</v>
      </c>
      <c r="AF19" s="59">
        <v>36.1</v>
      </c>
      <c r="AG19" s="52">
        <v>0.375</v>
      </c>
      <c r="AH19" s="60">
        <v>0.2</v>
      </c>
      <c r="AI19" s="179" t="s">
        <v>42</v>
      </c>
      <c r="AJ19" s="197">
        <v>43747</v>
      </c>
      <c r="AK19" s="62">
        <v>114.6</v>
      </c>
      <c r="AL19" s="63">
        <v>0.85122487498297439</v>
      </c>
      <c r="AM19" s="60">
        <v>0.8426986162076131</v>
      </c>
      <c r="AN19" s="179" t="s">
        <v>64</v>
      </c>
      <c r="AO19" s="189">
        <v>5.5</v>
      </c>
      <c r="AP19" s="64">
        <v>102.2</v>
      </c>
      <c r="AQ19" s="179" t="s">
        <v>54</v>
      </c>
      <c r="AR19" s="222">
        <v>201</v>
      </c>
      <c r="AS19" s="51">
        <v>65</v>
      </c>
      <c r="AT19" s="52">
        <v>6.0000000000000001E-3</v>
      </c>
      <c r="AU19" s="53">
        <v>9.0000000000000011E-3</v>
      </c>
    </row>
    <row r="20" spans="1:47" s="41" customFormat="1" ht="13.5" customHeight="1" x14ac:dyDescent="0.25">
      <c r="A20" s="119" t="s">
        <v>27</v>
      </c>
      <c r="B20" s="117">
        <v>2172.8881000000001</v>
      </c>
      <c r="C20" s="45">
        <v>145.9</v>
      </c>
      <c r="D20" s="119" t="s">
        <v>58</v>
      </c>
      <c r="E20" s="117">
        <v>1689.8973999999998</v>
      </c>
      <c r="F20" s="45">
        <v>128.4</v>
      </c>
      <c r="G20" s="119" t="s">
        <v>48</v>
      </c>
      <c r="H20" s="124">
        <v>3620.5</v>
      </c>
      <c r="I20" s="49">
        <v>103.5</v>
      </c>
      <c r="J20" s="119" t="s">
        <v>39</v>
      </c>
      <c r="K20" s="126">
        <v>14790</v>
      </c>
      <c r="L20" s="49">
        <v>197.4</v>
      </c>
      <c r="M20" s="179" t="s">
        <v>28</v>
      </c>
      <c r="N20" s="183">
        <v>371.68940000000003</v>
      </c>
      <c r="O20" s="49">
        <v>128.1</v>
      </c>
      <c r="P20" s="179" t="s">
        <v>38</v>
      </c>
      <c r="Q20" s="183">
        <v>7097.8</v>
      </c>
      <c r="R20" s="49">
        <v>113.4</v>
      </c>
      <c r="S20" s="179" t="s">
        <v>33</v>
      </c>
      <c r="T20" s="183">
        <v>71.186700000000002</v>
      </c>
      <c r="U20" s="149">
        <v>51.565993986223788</v>
      </c>
      <c r="V20" s="179" t="s">
        <v>62</v>
      </c>
      <c r="W20" s="189">
        <v>5084.2250000000004</v>
      </c>
      <c r="X20" s="55">
        <v>2063.2040000000002</v>
      </c>
      <c r="Y20" s="56">
        <f t="shared" si="0"/>
        <v>3021.0210000000002</v>
      </c>
      <c r="Z20" s="57" t="s">
        <v>84</v>
      </c>
      <c r="AA20" s="179" t="s">
        <v>62</v>
      </c>
      <c r="AB20" s="189">
        <v>5114.3469999999998</v>
      </c>
      <c r="AC20" s="57" t="s">
        <v>91</v>
      </c>
      <c r="AD20" s="179" t="s">
        <v>64</v>
      </c>
      <c r="AE20" s="196">
        <v>28.417999999999999</v>
      </c>
      <c r="AF20" s="59">
        <v>45.1</v>
      </c>
      <c r="AG20" s="52">
        <v>0.308</v>
      </c>
      <c r="AH20" s="60">
        <v>0.28600000000000003</v>
      </c>
      <c r="AI20" s="179" t="s">
        <v>32</v>
      </c>
      <c r="AJ20" s="197">
        <v>63181</v>
      </c>
      <c r="AK20" s="62">
        <v>114.4</v>
      </c>
      <c r="AL20" s="63">
        <v>1.2293697585274259</v>
      </c>
      <c r="AM20" s="60">
        <v>1.2223573102259162</v>
      </c>
      <c r="AN20" s="179" t="s">
        <v>38</v>
      </c>
      <c r="AO20" s="189">
        <v>14.8</v>
      </c>
      <c r="AP20" s="64">
        <v>102</v>
      </c>
      <c r="AQ20" s="179" t="s">
        <v>55</v>
      </c>
      <c r="AR20" s="222">
        <v>334</v>
      </c>
      <c r="AS20" s="51">
        <v>65.599999999999994</v>
      </c>
      <c r="AT20" s="52">
        <v>9.0000000000000011E-3</v>
      </c>
      <c r="AU20" s="53">
        <v>1.4999999999999999E-2</v>
      </c>
    </row>
    <row r="21" spans="1:47" s="41" customFormat="1" ht="13.5" customHeight="1" x14ac:dyDescent="0.25">
      <c r="A21" s="119" t="s">
        <v>59</v>
      </c>
      <c r="B21" s="117">
        <v>7744.1535000000003</v>
      </c>
      <c r="C21" s="45">
        <v>145.9</v>
      </c>
      <c r="D21" s="119" t="s">
        <v>38</v>
      </c>
      <c r="E21" s="117">
        <v>2412.6394</v>
      </c>
      <c r="F21" s="45">
        <v>126.7</v>
      </c>
      <c r="G21" s="119" t="s">
        <v>65</v>
      </c>
      <c r="H21" s="124">
        <v>5511.6</v>
      </c>
      <c r="I21" s="49">
        <v>100.6</v>
      </c>
      <c r="J21" s="119" t="s">
        <v>46</v>
      </c>
      <c r="K21" s="126">
        <v>21659</v>
      </c>
      <c r="L21" s="49">
        <v>192.4</v>
      </c>
      <c r="M21" s="207" t="s">
        <v>26</v>
      </c>
      <c r="N21" s="208">
        <v>487855.73619999998</v>
      </c>
      <c r="O21" s="209">
        <v>121.3</v>
      </c>
      <c r="P21" s="179" t="s">
        <v>61</v>
      </c>
      <c r="Q21" s="183">
        <v>7102.4</v>
      </c>
      <c r="R21" s="49">
        <v>113</v>
      </c>
      <c r="S21" s="179" t="s">
        <v>36</v>
      </c>
      <c r="T21" s="183">
        <v>19.275400000000001</v>
      </c>
      <c r="U21" s="149">
        <v>24.794764071942556</v>
      </c>
      <c r="V21" s="179" t="s">
        <v>69</v>
      </c>
      <c r="W21" s="189">
        <v>2222.011</v>
      </c>
      <c r="X21" s="55">
        <v>954.39599999999996</v>
      </c>
      <c r="Y21" s="56">
        <f t="shared" si="0"/>
        <v>1267.615</v>
      </c>
      <c r="Z21" s="57" t="s">
        <v>90</v>
      </c>
      <c r="AA21" s="179" t="s">
        <v>69</v>
      </c>
      <c r="AB21" s="189">
        <v>2225.232</v>
      </c>
      <c r="AC21" s="57" t="s">
        <v>90</v>
      </c>
      <c r="AD21" s="179" t="s">
        <v>33</v>
      </c>
      <c r="AE21" s="189">
        <v>1233.23</v>
      </c>
      <c r="AF21" s="59">
        <v>52.2</v>
      </c>
      <c r="AG21" s="52">
        <v>0.26100000000000001</v>
      </c>
      <c r="AH21" s="60">
        <v>0.18600000000000003</v>
      </c>
      <c r="AI21" s="179" t="s">
        <v>52</v>
      </c>
      <c r="AJ21" s="197">
        <v>40419</v>
      </c>
      <c r="AK21" s="62">
        <v>114.4</v>
      </c>
      <c r="AL21" s="63">
        <v>0.78646897437394203</v>
      </c>
      <c r="AM21" s="60">
        <v>0.7811795393253459</v>
      </c>
      <c r="AN21" s="179" t="s">
        <v>69</v>
      </c>
      <c r="AO21" s="189">
        <v>4.9000000000000004</v>
      </c>
      <c r="AP21" s="64">
        <v>101.4</v>
      </c>
      <c r="AQ21" s="179" t="s">
        <v>65</v>
      </c>
      <c r="AR21" s="222">
        <v>221</v>
      </c>
      <c r="AS21" s="51">
        <v>65.8</v>
      </c>
      <c r="AT21" s="52">
        <v>3.0000000000000001E-3</v>
      </c>
      <c r="AU21" s="53">
        <v>5.0000000000000001E-3</v>
      </c>
    </row>
    <row r="22" spans="1:47" s="41" customFormat="1" ht="13.5" customHeight="1" x14ac:dyDescent="0.25">
      <c r="A22" s="119" t="s">
        <v>48</v>
      </c>
      <c r="B22" s="117">
        <v>5481.9227999999994</v>
      </c>
      <c r="C22" s="45">
        <v>133.5</v>
      </c>
      <c r="D22" s="119" t="s">
        <v>59</v>
      </c>
      <c r="E22" s="117">
        <v>6719.0554000000002</v>
      </c>
      <c r="F22" s="45">
        <v>123.9</v>
      </c>
      <c r="G22" s="119" t="s">
        <v>56</v>
      </c>
      <c r="H22" s="124">
        <v>56.3</v>
      </c>
      <c r="I22" s="49">
        <v>99.6</v>
      </c>
      <c r="J22" s="119" t="s">
        <v>61</v>
      </c>
      <c r="K22" s="126">
        <v>109114</v>
      </c>
      <c r="L22" s="49">
        <v>189.1</v>
      </c>
      <c r="M22" s="179" t="s">
        <v>34</v>
      </c>
      <c r="N22" s="183">
        <v>19609.959199999998</v>
      </c>
      <c r="O22" s="49">
        <v>120.9</v>
      </c>
      <c r="P22" s="179" t="s">
        <v>59</v>
      </c>
      <c r="Q22" s="183">
        <v>4304.3999999999996</v>
      </c>
      <c r="R22" s="49">
        <v>112.7</v>
      </c>
      <c r="S22" s="179" t="s">
        <v>70</v>
      </c>
      <c r="T22" s="183">
        <v>2.2826999999999997</v>
      </c>
      <c r="U22" s="149" t="s">
        <v>29</v>
      </c>
      <c r="V22" s="179" t="s">
        <v>71</v>
      </c>
      <c r="W22" s="189">
        <v>1441.2070000000001</v>
      </c>
      <c r="X22" s="153">
        <v>666.31</v>
      </c>
      <c r="Y22" s="154">
        <f t="shared" si="0"/>
        <v>774.89700000000016</v>
      </c>
      <c r="Z22" s="155" t="s">
        <v>92</v>
      </c>
      <c r="AA22" s="179" t="s">
        <v>71</v>
      </c>
      <c r="AB22" s="189">
        <v>1444.625</v>
      </c>
      <c r="AC22" s="155" t="s">
        <v>92</v>
      </c>
      <c r="AD22" s="179" t="s">
        <v>28</v>
      </c>
      <c r="AE22" s="189">
        <v>79.686000000000007</v>
      </c>
      <c r="AF22" s="59">
        <v>61.7</v>
      </c>
      <c r="AG22" s="52">
        <v>0.21</v>
      </c>
      <c r="AH22" s="60">
        <v>0.185</v>
      </c>
      <c r="AI22" s="179" t="s">
        <v>64</v>
      </c>
      <c r="AJ22" s="197">
        <v>37832</v>
      </c>
      <c r="AK22" s="62">
        <v>114.3</v>
      </c>
      <c r="AL22" s="63">
        <v>0.73613137975988951</v>
      </c>
      <c r="AM22" s="60">
        <v>0.73261417392457673</v>
      </c>
      <c r="AN22" s="207" t="s">
        <v>26</v>
      </c>
      <c r="AO22" s="213">
        <v>1022.4</v>
      </c>
      <c r="AP22" s="221">
        <v>101.2</v>
      </c>
      <c r="AQ22" s="179" t="s">
        <v>30</v>
      </c>
      <c r="AR22" s="222">
        <v>191</v>
      </c>
      <c r="AS22" s="51">
        <v>65.900000000000006</v>
      </c>
      <c r="AT22" s="52">
        <v>3.0000000000000001E-3</v>
      </c>
      <c r="AU22" s="53">
        <v>5.0000000000000001E-3</v>
      </c>
    </row>
    <row r="23" spans="1:47" s="41" customFormat="1" ht="13.5" customHeight="1" x14ac:dyDescent="0.25">
      <c r="A23" s="119" t="s">
        <v>65</v>
      </c>
      <c r="B23" s="117">
        <v>65207.367399999996</v>
      </c>
      <c r="C23" s="45">
        <v>132.80000000000001</v>
      </c>
      <c r="D23" s="119" t="s">
        <v>39</v>
      </c>
      <c r="E23" s="117">
        <v>3124.6644999999999</v>
      </c>
      <c r="F23" s="45">
        <v>121.7</v>
      </c>
      <c r="G23" s="119" t="s">
        <v>40</v>
      </c>
      <c r="H23" s="124">
        <v>160.5</v>
      </c>
      <c r="I23" s="49">
        <v>96.5</v>
      </c>
      <c r="J23" s="119" t="s">
        <v>45</v>
      </c>
      <c r="K23" s="126">
        <v>16442</v>
      </c>
      <c r="L23" s="49">
        <v>183.2</v>
      </c>
      <c r="M23" s="179" t="s">
        <v>43</v>
      </c>
      <c r="N23" s="183">
        <v>2219.7109</v>
      </c>
      <c r="O23" s="49">
        <v>111.7</v>
      </c>
      <c r="P23" s="179" t="s">
        <v>49</v>
      </c>
      <c r="Q23" s="183">
        <v>2368.6999999999998</v>
      </c>
      <c r="R23" s="49">
        <v>112.3</v>
      </c>
      <c r="S23" s="179" t="s">
        <v>61</v>
      </c>
      <c r="T23" s="183">
        <v>0.3982</v>
      </c>
      <c r="U23" s="149" t="s">
        <v>29</v>
      </c>
      <c r="V23" s="179" t="s">
        <v>52</v>
      </c>
      <c r="W23" s="190">
        <v>668.01499999999999</v>
      </c>
      <c r="X23" s="55">
        <v>330.16500000000002</v>
      </c>
      <c r="Y23" s="56">
        <f t="shared" si="0"/>
        <v>337.84999999999997</v>
      </c>
      <c r="Z23" s="57" t="s">
        <v>85</v>
      </c>
      <c r="AA23" s="179" t="s">
        <v>52</v>
      </c>
      <c r="AB23" s="189">
        <v>795.49800000000005</v>
      </c>
      <c r="AC23" s="57">
        <v>167.4</v>
      </c>
      <c r="AD23" s="179" t="s">
        <v>68</v>
      </c>
      <c r="AE23" s="189">
        <v>69.045000000000002</v>
      </c>
      <c r="AF23" s="59">
        <v>72.7</v>
      </c>
      <c r="AG23" s="52">
        <v>0.41</v>
      </c>
      <c r="AH23" s="60">
        <v>9.0999999999999998E-2</v>
      </c>
      <c r="AI23" s="179" t="s">
        <v>63</v>
      </c>
      <c r="AJ23" s="197">
        <v>38561</v>
      </c>
      <c r="AK23" s="62">
        <v>114.2</v>
      </c>
      <c r="AL23" s="63">
        <v>0.75031619092094259</v>
      </c>
      <c r="AM23" s="60">
        <v>0.74479419956673598</v>
      </c>
      <c r="AN23" s="179" t="s">
        <v>56</v>
      </c>
      <c r="AO23" s="189">
        <v>11.4</v>
      </c>
      <c r="AP23" s="64">
        <v>101.1</v>
      </c>
      <c r="AQ23" s="179" t="s">
        <v>39</v>
      </c>
      <c r="AR23" s="222">
        <v>123</v>
      </c>
      <c r="AS23" s="51">
        <v>66.5</v>
      </c>
      <c r="AT23" s="52">
        <v>5.0000000000000001E-3</v>
      </c>
      <c r="AU23" s="53">
        <v>6.9999999999999993E-3</v>
      </c>
    </row>
    <row r="24" spans="1:47" s="41" customFormat="1" ht="13.5" customHeight="1" x14ac:dyDescent="0.25">
      <c r="A24" s="119" t="s">
        <v>33</v>
      </c>
      <c r="B24" s="117">
        <v>44665.2552</v>
      </c>
      <c r="C24" s="45">
        <v>130.69999999999999</v>
      </c>
      <c r="D24" s="119" t="s">
        <v>43</v>
      </c>
      <c r="E24" s="117">
        <v>4997.3010000000004</v>
      </c>
      <c r="F24" s="45">
        <v>119.2</v>
      </c>
      <c r="G24" s="119" t="s">
        <v>35</v>
      </c>
      <c r="H24" s="124">
        <v>104.3</v>
      </c>
      <c r="I24" s="49">
        <v>94.6</v>
      </c>
      <c r="J24" s="119" t="s">
        <v>70</v>
      </c>
      <c r="K24" s="126">
        <v>37193</v>
      </c>
      <c r="L24" s="49">
        <v>178.4</v>
      </c>
      <c r="M24" s="179" t="s">
        <v>55</v>
      </c>
      <c r="N24" s="183">
        <v>217.31210000000002</v>
      </c>
      <c r="O24" s="49">
        <v>110.5</v>
      </c>
      <c r="P24" s="179" t="s">
        <v>36</v>
      </c>
      <c r="Q24" s="183">
        <v>4038.7</v>
      </c>
      <c r="R24" s="49">
        <v>111.5</v>
      </c>
      <c r="S24" s="179" t="s">
        <v>64</v>
      </c>
      <c r="T24" s="183" t="s">
        <v>29</v>
      </c>
      <c r="U24" s="149" t="s">
        <v>29</v>
      </c>
      <c r="V24" s="179" t="s">
        <v>64</v>
      </c>
      <c r="W24" s="189">
        <v>736.01300000000003</v>
      </c>
      <c r="X24" s="55">
        <v>409.904</v>
      </c>
      <c r="Y24" s="56">
        <f t="shared" si="0"/>
        <v>326.10900000000004</v>
      </c>
      <c r="Z24" s="57">
        <f t="shared" ref="Z24:Z48" si="1">W24/X24*100</f>
        <v>179.55740856395644</v>
      </c>
      <c r="AA24" s="179" t="s">
        <v>41</v>
      </c>
      <c r="AB24" s="189">
        <v>1702.384</v>
      </c>
      <c r="AC24" s="57">
        <v>164.5</v>
      </c>
      <c r="AD24" s="179" t="s">
        <v>55</v>
      </c>
      <c r="AE24" s="189">
        <v>1.2989999999999999</v>
      </c>
      <c r="AF24" s="59">
        <v>75.900000000000006</v>
      </c>
      <c r="AG24" s="52">
        <v>0.2</v>
      </c>
      <c r="AH24" s="60">
        <v>0.13300000000000001</v>
      </c>
      <c r="AI24" s="179" t="s">
        <v>34</v>
      </c>
      <c r="AJ24" s="197">
        <v>55342</v>
      </c>
      <c r="AK24" s="62">
        <v>114</v>
      </c>
      <c r="AL24" s="63">
        <v>1.0768392582647441</v>
      </c>
      <c r="AM24" s="60">
        <v>1.1119191829877537</v>
      </c>
      <c r="AN24" s="179" t="s">
        <v>42</v>
      </c>
      <c r="AO24" s="189">
        <v>17</v>
      </c>
      <c r="AP24" s="64">
        <v>100.7</v>
      </c>
      <c r="AQ24" s="179" t="s">
        <v>40</v>
      </c>
      <c r="AR24" s="222">
        <v>108</v>
      </c>
      <c r="AS24" s="51">
        <v>66.7</v>
      </c>
      <c r="AT24" s="52">
        <v>4.0000000000000001E-3</v>
      </c>
      <c r="AU24" s="53">
        <v>6.0000000000000001E-3</v>
      </c>
    </row>
    <row r="25" spans="1:47" s="41" customFormat="1" ht="13.5" customHeight="1" x14ac:dyDescent="0.25">
      <c r="A25" s="119" t="s">
        <v>47</v>
      </c>
      <c r="B25" s="117">
        <v>26331.765299999999</v>
      </c>
      <c r="C25" s="45">
        <v>130.69999999999999</v>
      </c>
      <c r="D25" s="119" t="s">
        <v>55</v>
      </c>
      <c r="E25" s="117">
        <v>1226.5188000000001</v>
      </c>
      <c r="F25" s="45">
        <v>119</v>
      </c>
      <c r="G25" s="133" t="s">
        <v>26</v>
      </c>
      <c r="H25" s="137">
        <v>69580</v>
      </c>
      <c r="I25" s="138">
        <v>93.1</v>
      </c>
      <c r="J25" s="119" t="s">
        <v>36</v>
      </c>
      <c r="K25" s="126">
        <v>41475</v>
      </c>
      <c r="L25" s="49">
        <v>177.5</v>
      </c>
      <c r="M25" s="179" t="s">
        <v>37</v>
      </c>
      <c r="N25" s="183">
        <v>38.640900000000002</v>
      </c>
      <c r="O25" s="49">
        <v>110.3</v>
      </c>
      <c r="P25" s="179" t="s">
        <v>42</v>
      </c>
      <c r="Q25" s="183">
        <v>8978.7999999999993</v>
      </c>
      <c r="R25" s="49">
        <v>111.4</v>
      </c>
      <c r="S25" s="179" t="s">
        <v>28</v>
      </c>
      <c r="T25" s="183" t="s">
        <v>29</v>
      </c>
      <c r="U25" s="149" t="s">
        <v>29</v>
      </c>
      <c r="V25" s="179" t="s">
        <v>41</v>
      </c>
      <c r="W25" s="189">
        <v>1690.174</v>
      </c>
      <c r="X25" s="55">
        <v>980.75699999999995</v>
      </c>
      <c r="Y25" s="56">
        <f t="shared" si="0"/>
        <v>709.41700000000003</v>
      </c>
      <c r="Z25" s="57">
        <f t="shared" si="1"/>
        <v>172.33361576822801</v>
      </c>
      <c r="AA25" s="179" t="s">
        <v>66</v>
      </c>
      <c r="AB25" s="189">
        <v>3138.8270000000002</v>
      </c>
      <c r="AC25" s="57">
        <v>161.69999999999999</v>
      </c>
      <c r="AD25" s="179" t="s">
        <v>62</v>
      </c>
      <c r="AE25" s="189">
        <v>30.122</v>
      </c>
      <c r="AF25" s="59">
        <v>78.8</v>
      </c>
      <c r="AG25" s="52">
        <v>0.154</v>
      </c>
      <c r="AH25" s="60">
        <v>0.25</v>
      </c>
      <c r="AI25" s="179" t="s">
        <v>46</v>
      </c>
      <c r="AJ25" s="197">
        <v>41041</v>
      </c>
      <c r="AK25" s="62">
        <v>113.9</v>
      </c>
      <c r="AL25" s="63">
        <v>0.79857178993248112</v>
      </c>
      <c r="AM25" s="60">
        <v>0.79280693222512044</v>
      </c>
      <c r="AN25" s="179" t="s">
        <v>33</v>
      </c>
      <c r="AO25" s="189">
        <v>69.599999999999994</v>
      </c>
      <c r="AP25" s="64">
        <v>100.4</v>
      </c>
      <c r="AQ25" s="179" t="s">
        <v>43</v>
      </c>
      <c r="AR25" s="222">
        <v>442</v>
      </c>
      <c r="AS25" s="51">
        <v>66.7</v>
      </c>
      <c r="AT25" s="52">
        <v>6.0000000000000001E-3</v>
      </c>
      <c r="AU25" s="53">
        <v>0.01</v>
      </c>
    </row>
    <row r="26" spans="1:47" s="41" customFormat="1" ht="13.5" customHeight="1" x14ac:dyDescent="0.25">
      <c r="A26" s="119" t="s">
        <v>42</v>
      </c>
      <c r="B26" s="117">
        <v>20769.0533</v>
      </c>
      <c r="C26" s="45">
        <v>130.30000000000001</v>
      </c>
      <c r="D26" s="119" t="s">
        <v>46</v>
      </c>
      <c r="E26" s="117">
        <v>11951.262699999999</v>
      </c>
      <c r="F26" s="45">
        <v>114.7</v>
      </c>
      <c r="G26" s="119" t="s">
        <v>32</v>
      </c>
      <c r="H26" s="124">
        <v>22418.1</v>
      </c>
      <c r="I26" s="49">
        <v>91.3</v>
      </c>
      <c r="J26" s="119" t="s">
        <v>51</v>
      </c>
      <c r="K26" s="126">
        <v>26217</v>
      </c>
      <c r="L26" s="49">
        <v>176.7</v>
      </c>
      <c r="M26" s="179" t="s">
        <v>67</v>
      </c>
      <c r="N26" s="183">
        <v>2363.2882</v>
      </c>
      <c r="O26" s="49">
        <v>109</v>
      </c>
      <c r="P26" s="179" t="s">
        <v>35</v>
      </c>
      <c r="Q26" s="183">
        <v>5521.6</v>
      </c>
      <c r="R26" s="49">
        <v>111.2</v>
      </c>
      <c r="S26" s="179" t="s">
        <v>35</v>
      </c>
      <c r="T26" s="183" t="s">
        <v>29</v>
      </c>
      <c r="U26" s="149" t="s">
        <v>29</v>
      </c>
      <c r="V26" s="179" t="s">
        <v>45</v>
      </c>
      <c r="W26" s="189">
        <v>1031.845</v>
      </c>
      <c r="X26" s="55">
        <v>653.19399999999996</v>
      </c>
      <c r="Y26" s="56">
        <f t="shared" si="0"/>
        <v>378.65100000000007</v>
      </c>
      <c r="Z26" s="57">
        <f t="shared" si="1"/>
        <v>157.96914852249105</v>
      </c>
      <c r="AA26" s="179" t="s">
        <v>64</v>
      </c>
      <c r="AB26" s="189">
        <v>764.43100000000004</v>
      </c>
      <c r="AC26" s="57">
        <v>161.6</v>
      </c>
      <c r="AD26" s="179" t="s">
        <v>38</v>
      </c>
      <c r="AE26" s="189">
        <v>79.846000000000004</v>
      </c>
      <c r="AF26" s="59">
        <v>86.5</v>
      </c>
      <c r="AG26" s="52">
        <v>0.28600000000000003</v>
      </c>
      <c r="AH26" s="60">
        <v>0.33299999999999996</v>
      </c>
      <c r="AI26" s="179" t="s">
        <v>67</v>
      </c>
      <c r="AJ26" s="197">
        <v>41263</v>
      </c>
      <c r="AK26" s="62">
        <v>113.9</v>
      </c>
      <c r="AL26" s="159">
        <v>0.80289144436012683</v>
      </c>
      <c r="AM26" s="157">
        <v>0.79851010212653084</v>
      </c>
      <c r="AN26" s="179" t="s">
        <v>68</v>
      </c>
      <c r="AO26" s="189">
        <v>28.6</v>
      </c>
      <c r="AP26" s="64">
        <v>100.4</v>
      </c>
      <c r="AQ26" s="179" t="s">
        <v>38</v>
      </c>
      <c r="AR26" s="222">
        <v>450</v>
      </c>
      <c r="AS26" s="51">
        <v>66.900000000000006</v>
      </c>
      <c r="AT26" s="52">
        <v>8.0000000000000002E-3</v>
      </c>
      <c r="AU26" s="53">
        <v>1.2E-2</v>
      </c>
    </row>
    <row r="27" spans="1:47" s="41" customFormat="1" ht="13.5" customHeight="1" x14ac:dyDescent="0.25">
      <c r="A27" s="119" t="s">
        <v>62</v>
      </c>
      <c r="B27" s="117">
        <v>132417.55650000001</v>
      </c>
      <c r="C27" s="45">
        <v>128.30000000000001</v>
      </c>
      <c r="D27" s="119" t="s">
        <v>42</v>
      </c>
      <c r="E27" s="117">
        <v>5746.6954999999998</v>
      </c>
      <c r="F27" s="45">
        <v>113.3</v>
      </c>
      <c r="G27" s="119" t="s">
        <v>43</v>
      </c>
      <c r="H27" s="124">
        <v>35.6</v>
      </c>
      <c r="I27" s="49">
        <v>89.7</v>
      </c>
      <c r="J27" s="119" t="s">
        <v>62</v>
      </c>
      <c r="K27" s="126">
        <v>50953</v>
      </c>
      <c r="L27" s="49">
        <v>171</v>
      </c>
      <c r="M27" s="179" t="s">
        <v>33</v>
      </c>
      <c r="N27" s="183">
        <v>194949.86790000001</v>
      </c>
      <c r="O27" s="49">
        <v>108.4</v>
      </c>
      <c r="P27" s="179" t="s">
        <v>68</v>
      </c>
      <c r="Q27" s="183">
        <v>14310.7</v>
      </c>
      <c r="R27" s="49">
        <v>109.7</v>
      </c>
      <c r="S27" s="179" t="s">
        <v>37</v>
      </c>
      <c r="T27" s="183" t="s">
        <v>29</v>
      </c>
      <c r="U27" s="149" t="s">
        <v>29</v>
      </c>
      <c r="V27" s="179" t="s">
        <v>48</v>
      </c>
      <c r="W27" s="190">
        <v>1574.684</v>
      </c>
      <c r="X27" s="55">
        <v>1002.206</v>
      </c>
      <c r="Y27" s="56">
        <f t="shared" si="0"/>
        <v>572.47799999999995</v>
      </c>
      <c r="Z27" s="57">
        <f t="shared" si="1"/>
        <v>157.12178933273199</v>
      </c>
      <c r="AA27" s="179" t="s">
        <v>46</v>
      </c>
      <c r="AB27" s="189">
        <v>5203.2960000000003</v>
      </c>
      <c r="AC27" s="57">
        <v>159.5</v>
      </c>
      <c r="AD27" s="179" t="s">
        <v>35</v>
      </c>
      <c r="AE27" s="189">
        <v>161.16200000000001</v>
      </c>
      <c r="AF27" s="59">
        <v>87.3</v>
      </c>
      <c r="AG27" s="52">
        <v>0.45799999999999996</v>
      </c>
      <c r="AH27" s="60">
        <v>0.2</v>
      </c>
      <c r="AI27" s="207" t="s">
        <v>26</v>
      </c>
      <c r="AJ27" s="217">
        <v>51393</v>
      </c>
      <c r="AK27" s="218">
        <v>113.7</v>
      </c>
      <c r="AL27" s="219">
        <v>1</v>
      </c>
      <c r="AM27" s="220">
        <v>1</v>
      </c>
      <c r="AN27" s="179" t="s">
        <v>34</v>
      </c>
      <c r="AO27" s="189">
        <v>93.4</v>
      </c>
      <c r="AP27" s="64">
        <v>100.3</v>
      </c>
      <c r="AQ27" s="179" t="s">
        <v>59</v>
      </c>
      <c r="AR27" s="222">
        <v>126</v>
      </c>
      <c r="AS27" s="51">
        <v>67.400000000000006</v>
      </c>
      <c r="AT27" s="52">
        <v>4.0000000000000001E-3</v>
      </c>
      <c r="AU27" s="53">
        <v>6.0000000000000001E-3</v>
      </c>
    </row>
    <row r="28" spans="1:47" s="41" customFormat="1" ht="13.5" customHeight="1" x14ac:dyDescent="0.25">
      <c r="A28" s="119" t="s">
        <v>40</v>
      </c>
      <c r="B28" s="117">
        <v>35669.113299999997</v>
      </c>
      <c r="C28" s="45">
        <v>127.8</v>
      </c>
      <c r="D28" s="133" t="s">
        <v>26</v>
      </c>
      <c r="E28" s="134">
        <v>123113.5766</v>
      </c>
      <c r="F28" s="135">
        <v>112.8</v>
      </c>
      <c r="G28" s="119" t="s">
        <v>55</v>
      </c>
      <c r="H28" s="124">
        <v>0.3</v>
      </c>
      <c r="I28" s="49">
        <v>87.3</v>
      </c>
      <c r="J28" s="133" t="s">
        <v>26</v>
      </c>
      <c r="K28" s="139">
        <v>4984505</v>
      </c>
      <c r="L28" s="138">
        <v>163.80000000000001</v>
      </c>
      <c r="M28" s="179" t="s">
        <v>42</v>
      </c>
      <c r="N28" s="183">
        <v>278.77959999999996</v>
      </c>
      <c r="O28" s="49">
        <v>106.8</v>
      </c>
      <c r="P28" s="179" t="s">
        <v>44</v>
      </c>
      <c r="Q28" s="183">
        <v>7115.7</v>
      </c>
      <c r="R28" s="49">
        <v>109.6</v>
      </c>
      <c r="S28" s="179" t="s">
        <v>38</v>
      </c>
      <c r="T28" s="183" t="s">
        <v>29</v>
      </c>
      <c r="U28" s="149" t="s">
        <v>29</v>
      </c>
      <c r="V28" s="179" t="s">
        <v>46</v>
      </c>
      <c r="W28" s="189">
        <v>4863.808</v>
      </c>
      <c r="X28" s="55">
        <v>3113.375</v>
      </c>
      <c r="Y28" s="56">
        <f t="shared" si="0"/>
        <v>1750.433</v>
      </c>
      <c r="Z28" s="57">
        <f t="shared" si="1"/>
        <v>156.22300558076043</v>
      </c>
      <c r="AA28" s="179" t="s">
        <v>45</v>
      </c>
      <c r="AB28" s="189">
        <v>1031.8789999999999</v>
      </c>
      <c r="AC28" s="57">
        <v>157.80000000000001</v>
      </c>
      <c r="AD28" s="179" t="s">
        <v>52</v>
      </c>
      <c r="AE28" s="189">
        <v>127.483</v>
      </c>
      <c r="AF28" s="59">
        <v>87.9</v>
      </c>
      <c r="AG28" s="52">
        <v>0.33299999999999996</v>
      </c>
      <c r="AH28" s="60">
        <v>0.23499999999999999</v>
      </c>
      <c r="AI28" s="179" t="s">
        <v>65</v>
      </c>
      <c r="AJ28" s="197">
        <v>56132</v>
      </c>
      <c r="AK28" s="62">
        <v>113.4</v>
      </c>
      <c r="AL28" s="63">
        <v>1.0922110014982584</v>
      </c>
      <c r="AM28" s="60">
        <v>1.0785401653477165</v>
      </c>
      <c r="AN28" s="179" t="s">
        <v>41</v>
      </c>
      <c r="AO28" s="189">
        <v>13</v>
      </c>
      <c r="AP28" s="64">
        <v>100.3</v>
      </c>
      <c r="AQ28" s="179" t="s">
        <v>48</v>
      </c>
      <c r="AR28" s="222">
        <v>315</v>
      </c>
      <c r="AS28" s="51">
        <v>68.900000000000006</v>
      </c>
      <c r="AT28" s="52">
        <v>6.0000000000000001E-3</v>
      </c>
      <c r="AU28" s="53">
        <v>9.0000000000000011E-3</v>
      </c>
    </row>
    <row r="29" spans="1:47" s="41" customFormat="1" ht="13.5" customHeight="1" x14ac:dyDescent="0.25">
      <c r="A29" s="119" t="s">
        <v>41</v>
      </c>
      <c r="B29" s="117">
        <v>11867.866699999999</v>
      </c>
      <c r="C29" s="45">
        <v>127.6</v>
      </c>
      <c r="D29" s="119" t="s">
        <v>63</v>
      </c>
      <c r="E29" s="117">
        <v>1636.7041999999999</v>
      </c>
      <c r="F29" s="45">
        <v>109.2</v>
      </c>
      <c r="G29" s="119" t="s">
        <v>58</v>
      </c>
      <c r="H29" s="124">
        <v>28.3</v>
      </c>
      <c r="I29" s="49">
        <v>87.3</v>
      </c>
      <c r="J29" s="119" t="s">
        <v>59</v>
      </c>
      <c r="K29" s="126">
        <v>11909</v>
      </c>
      <c r="L29" s="49">
        <v>162</v>
      </c>
      <c r="M29" s="179" t="s">
        <v>47</v>
      </c>
      <c r="N29" s="183">
        <v>97.848199999999991</v>
      </c>
      <c r="O29" s="49">
        <v>104.5</v>
      </c>
      <c r="P29" s="179" t="s">
        <v>67</v>
      </c>
      <c r="Q29" s="183">
        <v>7029.1</v>
      </c>
      <c r="R29" s="49">
        <v>109.4</v>
      </c>
      <c r="S29" s="179" t="s">
        <v>39</v>
      </c>
      <c r="T29" s="183" t="s">
        <v>29</v>
      </c>
      <c r="U29" s="149" t="s">
        <v>29</v>
      </c>
      <c r="V29" s="179" t="s">
        <v>58</v>
      </c>
      <c r="W29" s="189">
        <v>593.89800000000002</v>
      </c>
      <c r="X29" s="55">
        <v>380.30900000000003</v>
      </c>
      <c r="Y29" s="56">
        <f t="shared" si="0"/>
        <v>213.589</v>
      </c>
      <c r="Z29" s="57">
        <f t="shared" si="1"/>
        <v>156.16196303532129</v>
      </c>
      <c r="AA29" s="179" t="s">
        <v>58</v>
      </c>
      <c r="AB29" s="189">
        <v>593.89800000000002</v>
      </c>
      <c r="AC29" s="57">
        <v>156.19999999999999</v>
      </c>
      <c r="AD29" s="179" t="s">
        <v>59</v>
      </c>
      <c r="AE29" s="189">
        <v>42.014000000000003</v>
      </c>
      <c r="AF29" s="59">
        <v>99</v>
      </c>
      <c r="AG29" s="52">
        <v>5.9000000000000004E-2</v>
      </c>
      <c r="AH29" s="60">
        <v>0.33299999999999996</v>
      </c>
      <c r="AI29" s="179" t="s">
        <v>51</v>
      </c>
      <c r="AJ29" s="197">
        <v>34115</v>
      </c>
      <c r="AK29" s="62">
        <v>113.2</v>
      </c>
      <c r="AL29" s="163">
        <v>0.66380635495106333</v>
      </c>
      <c r="AM29" s="164">
        <v>0.6645740306821698</v>
      </c>
      <c r="AN29" s="179" t="s">
        <v>48</v>
      </c>
      <c r="AO29" s="189">
        <v>12.8</v>
      </c>
      <c r="AP29" s="64">
        <v>100.2</v>
      </c>
      <c r="AQ29" s="207" t="s">
        <v>26</v>
      </c>
      <c r="AR29" s="225">
        <v>16238</v>
      </c>
      <c r="AS29" s="226">
        <v>69</v>
      </c>
      <c r="AT29" s="215">
        <v>6.0000000000000001E-3</v>
      </c>
      <c r="AU29" s="227">
        <v>8.0000000000000002E-3</v>
      </c>
    </row>
    <row r="30" spans="1:47" s="41" customFormat="1" ht="13.5" customHeight="1" x14ac:dyDescent="0.25">
      <c r="A30" s="133" t="s">
        <v>26</v>
      </c>
      <c r="B30" s="134">
        <v>998826.76520000002</v>
      </c>
      <c r="C30" s="135">
        <v>126.5</v>
      </c>
      <c r="D30" s="119" t="s">
        <v>50</v>
      </c>
      <c r="E30" s="117">
        <v>402.06569999999999</v>
      </c>
      <c r="F30" s="45">
        <v>106.7</v>
      </c>
      <c r="G30" s="119" t="s">
        <v>28</v>
      </c>
      <c r="H30" s="124">
        <v>3450.8</v>
      </c>
      <c r="I30" s="49">
        <v>86.7</v>
      </c>
      <c r="J30" s="119" t="s">
        <v>41</v>
      </c>
      <c r="K30" s="126">
        <v>16464</v>
      </c>
      <c r="L30" s="49">
        <v>158.9</v>
      </c>
      <c r="M30" s="179" t="s">
        <v>62</v>
      </c>
      <c r="N30" s="183">
        <v>2261.7545</v>
      </c>
      <c r="O30" s="49">
        <v>98.7</v>
      </c>
      <c r="P30" s="179" t="s">
        <v>50</v>
      </c>
      <c r="Q30" s="183">
        <v>9058.9</v>
      </c>
      <c r="R30" s="49">
        <v>108.5</v>
      </c>
      <c r="S30" s="179" t="s">
        <v>40</v>
      </c>
      <c r="T30" s="183" t="s">
        <v>29</v>
      </c>
      <c r="U30" s="149" t="s">
        <v>29</v>
      </c>
      <c r="V30" s="179" t="s">
        <v>66</v>
      </c>
      <c r="W30" s="189">
        <v>2777.5540000000001</v>
      </c>
      <c r="X30" s="55">
        <v>1783.93</v>
      </c>
      <c r="Y30" s="56">
        <f t="shared" si="0"/>
        <v>993.62400000000002</v>
      </c>
      <c r="Z30" s="57">
        <f t="shared" si="1"/>
        <v>155.69859803916074</v>
      </c>
      <c r="AA30" s="179" t="s">
        <v>49</v>
      </c>
      <c r="AB30" s="189">
        <v>340.93599999999998</v>
      </c>
      <c r="AC30" s="57">
        <v>147.80000000000001</v>
      </c>
      <c r="AD30" s="179" t="s">
        <v>60</v>
      </c>
      <c r="AE30" s="189">
        <v>29.498999999999999</v>
      </c>
      <c r="AF30" s="59">
        <v>103.8</v>
      </c>
      <c r="AG30" s="52">
        <v>0.54500000000000004</v>
      </c>
      <c r="AH30" s="60">
        <v>0.313</v>
      </c>
      <c r="AI30" s="179" t="s">
        <v>39</v>
      </c>
      <c r="AJ30" s="197">
        <v>38656</v>
      </c>
      <c r="AK30" s="62">
        <v>113.1</v>
      </c>
      <c r="AL30" s="63">
        <v>0.75216469168952971</v>
      </c>
      <c r="AM30" s="157">
        <v>0.76323002785269023</v>
      </c>
      <c r="AN30" s="179" t="s">
        <v>70</v>
      </c>
      <c r="AO30" s="189">
        <v>16.399999999999999</v>
      </c>
      <c r="AP30" s="64">
        <v>100.2</v>
      </c>
      <c r="AQ30" s="179" t="s">
        <v>70</v>
      </c>
      <c r="AR30" s="222">
        <v>483</v>
      </c>
      <c r="AS30" s="51">
        <v>69.2</v>
      </c>
      <c r="AT30" s="52">
        <v>9.0000000000000011E-3</v>
      </c>
      <c r="AU30" s="53">
        <v>1.3000000000000001E-2</v>
      </c>
    </row>
    <row r="31" spans="1:47" s="41" customFormat="1" ht="13.5" customHeight="1" x14ac:dyDescent="0.25">
      <c r="A31" s="119" t="s">
        <v>51</v>
      </c>
      <c r="B31" s="117">
        <v>4607.8469999999998</v>
      </c>
      <c r="C31" s="45">
        <v>126.1</v>
      </c>
      <c r="D31" s="119" t="s">
        <v>52</v>
      </c>
      <c r="E31" s="117">
        <v>3004.7951000000003</v>
      </c>
      <c r="F31" s="45">
        <v>106.4</v>
      </c>
      <c r="G31" s="119" t="s">
        <v>46</v>
      </c>
      <c r="H31" s="124">
        <v>46.1</v>
      </c>
      <c r="I31" s="49">
        <v>81.400000000000006</v>
      </c>
      <c r="J31" s="119" t="s">
        <v>49</v>
      </c>
      <c r="K31" s="126">
        <v>4646</v>
      </c>
      <c r="L31" s="49">
        <v>156.19999999999999</v>
      </c>
      <c r="M31" s="179" t="s">
        <v>32</v>
      </c>
      <c r="N31" s="183">
        <v>30964.0903</v>
      </c>
      <c r="O31" s="49">
        <v>95</v>
      </c>
      <c r="P31" s="179" t="s">
        <v>70</v>
      </c>
      <c r="Q31" s="183">
        <v>5994.6</v>
      </c>
      <c r="R31" s="49">
        <v>108.2</v>
      </c>
      <c r="S31" s="179" t="s">
        <v>41</v>
      </c>
      <c r="T31" s="183" t="s">
        <v>29</v>
      </c>
      <c r="U31" s="149" t="s">
        <v>29</v>
      </c>
      <c r="V31" s="179" t="s">
        <v>28</v>
      </c>
      <c r="W31" s="190">
        <v>2037.67</v>
      </c>
      <c r="X31" s="55">
        <v>1333.972</v>
      </c>
      <c r="Y31" s="56">
        <f t="shared" si="0"/>
        <v>703.69800000000009</v>
      </c>
      <c r="Z31" s="57">
        <f t="shared" si="1"/>
        <v>152.75208175284041</v>
      </c>
      <c r="AA31" s="179" t="s">
        <v>28</v>
      </c>
      <c r="AB31" s="193">
        <v>2117.3560000000002</v>
      </c>
      <c r="AC31" s="57">
        <v>144.69999999999999</v>
      </c>
      <c r="AD31" s="179" t="s">
        <v>43</v>
      </c>
      <c r="AE31" s="189">
        <v>339.48700000000002</v>
      </c>
      <c r="AF31" s="156">
        <v>104.8</v>
      </c>
      <c r="AG31" s="151">
        <v>0.21199999999999999</v>
      </c>
      <c r="AH31" s="157">
        <v>0.17899999999999999</v>
      </c>
      <c r="AI31" s="179" t="s">
        <v>57</v>
      </c>
      <c r="AJ31" s="197">
        <v>34380</v>
      </c>
      <c r="AK31" s="62">
        <v>112.9</v>
      </c>
      <c r="AL31" s="163">
        <v>0.66896269920028018</v>
      </c>
      <c r="AM31" s="164">
        <v>0.67025509527388483</v>
      </c>
      <c r="AN31" s="179" t="s">
        <v>54</v>
      </c>
      <c r="AO31" s="189">
        <v>9</v>
      </c>
      <c r="AP31" s="64">
        <v>100</v>
      </c>
      <c r="AQ31" s="179" t="s">
        <v>28</v>
      </c>
      <c r="AR31" s="222">
        <v>426</v>
      </c>
      <c r="AS31" s="51">
        <v>69.3</v>
      </c>
      <c r="AT31" s="52">
        <v>4.0000000000000001E-3</v>
      </c>
      <c r="AU31" s="53">
        <v>5.0000000000000001E-3</v>
      </c>
    </row>
    <row r="32" spans="1:47" s="41" customFormat="1" ht="13.5" customHeight="1" x14ac:dyDescent="0.25">
      <c r="A32" s="119" t="s">
        <v>67</v>
      </c>
      <c r="B32" s="117">
        <v>12423.850900000001</v>
      </c>
      <c r="C32" s="45">
        <v>123.9</v>
      </c>
      <c r="D32" s="119" t="s">
        <v>48</v>
      </c>
      <c r="E32" s="117">
        <v>4577.3370000000004</v>
      </c>
      <c r="F32" s="45">
        <v>105.7</v>
      </c>
      <c r="G32" s="119" t="s">
        <v>53</v>
      </c>
      <c r="H32" s="124">
        <v>44.8</v>
      </c>
      <c r="I32" s="49">
        <v>77</v>
      </c>
      <c r="J32" s="119" t="s">
        <v>31</v>
      </c>
      <c r="K32" s="126">
        <v>59703</v>
      </c>
      <c r="L32" s="49">
        <v>152.30000000000001</v>
      </c>
      <c r="M32" s="179" t="s">
        <v>68</v>
      </c>
      <c r="N32" s="183">
        <v>20520.350399999999</v>
      </c>
      <c r="O32" s="49">
        <v>95</v>
      </c>
      <c r="P32" s="179" t="s">
        <v>54</v>
      </c>
      <c r="Q32" s="183">
        <v>3306.5</v>
      </c>
      <c r="R32" s="49">
        <v>107.8</v>
      </c>
      <c r="S32" s="179" t="s">
        <v>42</v>
      </c>
      <c r="T32" s="183" t="s">
        <v>29</v>
      </c>
      <c r="U32" s="149" t="s">
        <v>29</v>
      </c>
      <c r="V32" s="179" t="s">
        <v>49</v>
      </c>
      <c r="W32" s="189">
        <v>340.72800000000001</v>
      </c>
      <c r="X32" s="55">
        <v>229.27</v>
      </c>
      <c r="Y32" s="56">
        <f t="shared" si="0"/>
        <v>111.458</v>
      </c>
      <c r="Z32" s="57">
        <f t="shared" si="1"/>
        <v>148.61429755310334</v>
      </c>
      <c r="AA32" s="179" t="s">
        <v>56</v>
      </c>
      <c r="AB32" s="189">
        <v>3289.576</v>
      </c>
      <c r="AC32" s="57">
        <v>142.69999999999999</v>
      </c>
      <c r="AD32" s="179" t="s">
        <v>71</v>
      </c>
      <c r="AE32" s="193">
        <v>3.4180000000000001</v>
      </c>
      <c r="AF32" s="59">
        <v>107.8</v>
      </c>
      <c r="AG32" s="52">
        <v>0.222</v>
      </c>
      <c r="AH32" s="60">
        <v>0.27300000000000002</v>
      </c>
      <c r="AI32" s="179" t="s">
        <v>54</v>
      </c>
      <c r="AJ32" s="197">
        <v>40400</v>
      </c>
      <c r="AK32" s="62">
        <v>112.8</v>
      </c>
      <c r="AL32" s="159">
        <v>0.78609927422022452</v>
      </c>
      <c r="AM32" s="157">
        <v>0.78904902957690437</v>
      </c>
      <c r="AN32" s="179" t="s">
        <v>61</v>
      </c>
      <c r="AO32" s="189">
        <v>14.9</v>
      </c>
      <c r="AP32" s="64">
        <v>100</v>
      </c>
      <c r="AQ32" s="179" t="s">
        <v>71</v>
      </c>
      <c r="AR32" s="222">
        <v>171</v>
      </c>
      <c r="AS32" s="150">
        <v>69.8</v>
      </c>
      <c r="AT32" s="151">
        <v>9.0000000000000011E-3</v>
      </c>
      <c r="AU32" s="152">
        <v>1.3999999999999999E-2</v>
      </c>
    </row>
    <row r="33" spans="1:47" s="41" customFormat="1" ht="13.5" customHeight="1" x14ac:dyDescent="0.25">
      <c r="A33" s="119" t="s">
        <v>69</v>
      </c>
      <c r="B33" s="117">
        <v>6046.2532999999994</v>
      </c>
      <c r="C33" s="45">
        <v>122.2</v>
      </c>
      <c r="D33" s="119" t="s">
        <v>53</v>
      </c>
      <c r="E33" s="117">
        <v>2336.241</v>
      </c>
      <c r="F33" s="45">
        <v>102.1</v>
      </c>
      <c r="G33" s="119" t="s">
        <v>59</v>
      </c>
      <c r="H33" s="124">
        <v>56.3</v>
      </c>
      <c r="I33" s="49">
        <v>75.900000000000006</v>
      </c>
      <c r="J33" s="119" t="s">
        <v>55</v>
      </c>
      <c r="K33" s="126">
        <v>30555</v>
      </c>
      <c r="L33" s="49">
        <v>147</v>
      </c>
      <c r="M33" s="179" t="s">
        <v>44</v>
      </c>
      <c r="N33" s="183">
        <v>1518.442</v>
      </c>
      <c r="O33" s="49">
        <v>94.5</v>
      </c>
      <c r="P33" s="179" t="s">
        <v>39</v>
      </c>
      <c r="Q33" s="183">
        <v>2734.4</v>
      </c>
      <c r="R33" s="49">
        <v>107.7</v>
      </c>
      <c r="S33" s="179" t="s">
        <v>44</v>
      </c>
      <c r="T33" s="183" t="s">
        <v>29</v>
      </c>
      <c r="U33" s="149" t="s">
        <v>29</v>
      </c>
      <c r="V33" s="179" t="s">
        <v>44</v>
      </c>
      <c r="W33" s="189">
        <v>2367.8560000000002</v>
      </c>
      <c r="X33" s="55">
        <v>1658.2070000000001</v>
      </c>
      <c r="Y33" s="56">
        <f t="shared" si="0"/>
        <v>709.64900000000011</v>
      </c>
      <c r="Z33" s="57">
        <f t="shared" si="1"/>
        <v>142.7961647731556</v>
      </c>
      <c r="AA33" s="179" t="s">
        <v>44</v>
      </c>
      <c r="AB33" s="189">
        <v>2371.1590000000001</v>
      </c>
      <c r="AC33" s="57">
        <v>140.30000000000001</v>
      </c>
      <c r="AD33" s="179" t="s">
        <v>57</v>
      </c>
      <c r="AE33" s="189">
        <v>5.9</v>
      </c>
      <c r="AF33" s="59">
        <v>109.5</v>
      </c>
      <c r="AG33" s="52">
        <v>0.3</v>
      </c>
      <c r="AH33" s="60">
        <v>0.36399999999999999</v>
      </c>
      <c r="AI33" s="179" t="s">
        <v>68</v>
      </c>
      <c r="AJ33" s="197">
        <v>48173</v>
      </c>
      <c r="AK33" s="62">
        <v>112.8</v>
      </c>
      <c r="AL33" s="63">
        <v>0.93734555289630883</v>
      </c>
      <c r="AM33" s="60">
        <v>0.94290198505681067</v>
      </c>
      <c r="AN33" s="179" t="s">
        <v>27</v>
      </c>
      <c r="AO33" s="189">
        <v>28.1</v>
      </c>
      <c r="AP33" s="64">
        <v>99.8</v>
      </c>
      <c r="AQ33" s="179" t="s">
        <v>36</v>
      </c>
      <c r="AR33" s="222">
        <v>457</v>
      </c>
      <c r="AS33" s="51">
        <v>70.900000000000006</v>
      </c>
      <c r="AT33" s="52">
        <v>9.0000000000000011E-3</v>
      </c>
      <c r="AU33" s="53">
        <v>1.3000000000000001E-2</v>
      </c>
    </row>
    <row r="34" spans="1:47" s="41" customFormat="1" ht="13.5" customHeight="1" x14ac:dyDescent="0.25">
      <c r="A34" s="119" t="s">
        <v>31</v>
      </c>
      <c r="B34" s="117">
        <v>2233.6768999999999</v>
      </c>
      <c r="C34" s="45">
        <v>122</v>
      </c>
      <c r="D34" s="119" t="s">
        <v>66</v>
      </c>
      <c r="E34" s="117">
        <v>2539.1462000000001</v>
      </c>
      <c r="F34" s="45">
        <v>100</v>
      </c>
      <c r="G34" s="119" t="s">
        <v>42</v>
      </c>
      <c r="H34" s="124">
        <v>4660.7</v>
      </c>
      <c r="I34" s="49">
        <v>74.8</v>
      </c>
      <c r="J34" s="119" t="s">
        <v>27</v>
      </c>
      <c r="K34" s="126">
        <v>388349</v>
      </c>
      <c r="L34" s="49">
        <v>142.80000000000001</v>
      </c>
      <c r="M34" s="179" t="s">
        <v>58</v>
      </c>
      <c r="N34" s="183">
        <v>202.49179999999998</v>
      </c>
      <c r="O34" s="49">
        <v>92</v>
      </c>
      <c r="P34" s="179" t="s">
        <v>41</v>
      </c>
      <c r="Q34" s="183">
        <v>3492.1</v>
      </c>
      <c r="R34" s="49">
        <v>106.5</v>
      </c>
      <c r="S34" s="179" t="s">
        <v>45</v>
      </c>
      <c r="T34" s="183" t="s">
        <v>29</v>
      </c>
      <c r="U34" s="149" t="s">
        <v>29</v>
      </c>
      <c r="V34" s="179" t="s">
        <v>56</v>
      </c>
      <c r="W34" s="189">
        <v>3250.5010000000002</v>
      </c>
      <c r="X34" s="55">
        <v>2276.462</v>
      </c>
      <c r="Y34" s="56">
        <f t="shared" si="0"/>
        <v>974.03900000000021</v>
      </c>
      <c r="Z34" s="57">
        <f t="shared" si="1"/>
        <v>142.7874043142385</v>
      </c>
      <c r="AA34" s="179" t="s">
        <v>48</v>
      </c>
      <c r="AB34" s="189">
        <v>1625.951</v>
      </c>
      <c r="AC34" s="57">
        <v>135.19999999999999</v>
      </c>
      <c r="AD34" s="179" t="s">
        <v>53</v>
      </c>
      <c r="AE34" s="189">
        <v>57.243000000000002</v>
      </c>
      <c r="AF34" s="59">
        <v>113.6</v>
      </c>
      <c r="AG34" s="52">
        <v>0.25</v>
      </c>
      <c r="AH34" s="60">
        <v>0.28000000000000003</v>
      </c>
      <c r="AI34" s="179" t="s">
        <v>37</v>
      </c>
      <c r="AJ34" s="197">
        <v>37852</v>
      </c>
      <c r="AK34" s="62">
        <v>112.7</v>
      </c>
      <c r="AL34" s="159">
        <v>0.73652053781643412</v>
      </c>
      <c r="AM34" s="60">
        <v>0.74474998894734512</v>
      </c>
      <c r="AN34" s="179" t="s">
        <v>55</v>
      </c>
      <c r="AO34" s="189">
        <v>6.2</v>
      </c>
      <c r="AP34" s="64">
        <v>99.8</v>
      </c>
      <c r="AQ34" s="179" t="s">
        <v>51</v>
      </c>
      <c r="AR34" s="222">
        <v>398</v>
      </c>
      <c r="AS34" s="51">
        <v>71.3</v>
      </c>
      <c r="AT34" s="52">
        <v>8.0000000000000002E-3</v>
      </c>
      <c r="AU34" s="53">
        <v>1.1000000000000001E-2</v>
      </c>
    </row>
    <row r="35" spans="1:47" s="41" customFormat="1" ht="13.15" customHeight="1" x14ac:dyDescent="0.25">
      <c r="A35" s="119" t="s">
        <v>39</v>
      </c>
      <c r="B35" s="117">
        <v>3664.2886000000003</v>
      </c>
      <c r="C35" s="45">
        <v>120.7</v>
      </c>
      <c r="D35" s="119" t="s">
        <v>35</v>
      </c>
      <c r="E35" s="117">
        <v>1633.5329999999999</v>
      </c>
      <c r="F35" s="45">
        <v>99.1</v>
      </c>
      <c r="G35" s="119" t="s">
        <v>47</v>
      </c>
      <c r="H35" s="124">
        <v>175.4</v>
      </c>
      <c r="I35" s="49">
        <v>72.2</v>
      </c>
      <c r="J35" s="119" t="s">
        <v>48</v>
      </c>
      <c r="K35" s="126">
        <v>45645</v>
      </c>
      <c r="L35" s="49">
        <v>139.6</v>
      </c>
      <c r="M35" s="179" t="s">
        <v>59</v>
      </c>
      <c r="N35" s="183">
        <v>309.75479999999999</v>
      </c>
      <c r="O35" s="49">
        <v>91.4</v>
      </c>
      <c r="P35" s="179" t="s">
        <v>66</v>
      </c>
      <c r="Q35" s="183">
        <v>7310.2</v>
      </c>
      <c r="R35" s="49">
        <v>106.3</v>
      </c>
      <c r="S35" s="179" t="s">
        <v>46</v>
      </c>
      <c r="T35" s="183" t="s">
        <v>29</v>
      </c>
      <c r="U35" s="149" t="s">
        <v>29</v>
      </c>
      <c r="V35" s="179" t="s">
        <v>43</v>
      </c>
      <c r="W35" s="189">
        <v>1362.058</v>
      </c>
      <c r="X35" s="55">
        <v>981.31399999999996</v>
      </c>
      <c r="Y35" s="56">
        <f t="shared" si="0"/>
        <v>380.74400000000003</v>
      </c>
      <c r="Z35" s="57">
        <f t="shared" si="1"/>
        <v>138.79940569481329</v>
      </c>
      <c r="AA35" s="179" t="s">
        <v>43</v>
      </c>
      <c r="AB35" s="189">
        <v>1701.5450000000001</v>
      </c>
      <c r="AC35" s="57">
        <v>130.30000000000001</v>
      </c>
      <c r="AD35" s="179" t="s">
        <v>63</v>
      </c>
      <c r="AE35" s="189">
        <v>7.8419999999999996</v>
      </c>
      <c r="AF35" s="59">
        <v>123.5</v>
      </c>
      <c r="AG35" s="52">
        <v>0.222</v>
      </c>
      <c r="AH35" s="60">
        <v>0.28600000000000003</v>
      </c>
      <c r="AI35" s="179" t="s">
        <v>36</v>
      </c>
      <c r="AJ35" s="197">
        <v>38046</v>
      </c>
      <c r="AK35" s="62">
        <v>112.6</v>
      </c>
      <c r="AL35" s="63">
        <v>0.74029537096491738</v>
      </c>
      <c r="AM35" s="60">
        <v>0.74331314381714486</v>
      </c>
      <c r="AN35" s="179" t="s">
        <v>36</v>
      </c>
      <c r="AO35" s="189">
        <v>8.4</v>
      </c>
      <c r="AP35" s="64">
        <v>99.6</v>
      </c>
      <c r="AQ35" s="179" t="s">
        <v>66</v>
      </c>
      <c r="AR35" s="222">
        <v>250</v>
      </c>
      <c r="AS35" s="51">
        <v>71.599999999999994</v>
      </c>
      <c r="AT35" s="52">
        <v>5.0000000000000001E-3</v>
      </c>
      <c r="AU35" s="53">
        <v>6.0000000000000001E-3</v>
      </c>
    </row>
    <row r="36" spans="1:47" s="41" customFormat="1" ht="13.5" customHeight="1" x14ac:dyDescent="0.25">
      <c r="A36" s="119" t="s">
        <v>28</v>
      </c>
      <c r="B36" s="117">
        <v>25067.137999999999</v>
      </c>
      <c r="C36" s="45">
        <v>118.2</v>
      </c>
      <c r="D36" s="119" t="s">
        <v>68</v>
      </c>
      <c r="E36" s="117">
        <v>148.1</v>
      </c>
      <c r="F36" s="45">
        <v>96.9</v>
      </c>
      <c r="G36" s="119" t="s">
        <v>33</v>
      </c>
      <c r="H36" s="124">
        <v>7665.3</v>
      </c>
      <c r="I36" s="49">
        <v>65.099999999999994</v>
      </c>
      <c r="J36" s="119" t="s">
        <v>53</v>
      </c>
      <c r="K36" s="126">
        <v>25402</v>
      </c>
      <c r="L36" s="49">
        <v>138.30000000000001</v>
      </c>
      <c r="M36" s="179" t="s">
        <v>38</v>
      </c>
      <c r="N36" s="183">
        <v>63.099199999999996</v>
      </c>
      <c r="O36" s="49">
        <v>91.3</v>
      </c>
      <c r="P36" s="179" t="s">
        <v>52</v>
      </c>
      <c r="Q36" s="183">
        <v>5042.8</v>
      </c>
      <c r="R36" s="49">
        <v>106.2</v>
      </c>
      <c r="S36" s="179" t="s">
        <v>47</v>
      </c>
      <c r="T36" s="183" t="s">
        <v>29</v>
      </c>
      <c r="U36" s="149" t="s">
        <v>29</v>
      </c>
      <c r="V36" s="179" t="s">
        <v>51</v>
      </c>
      <c r="W36" s="189">
        <v>823.572</v>
      </c>
      <c r="X36" s="55">
        <v>627.85599999999999</v>
      </c>
      <c r="Y36" s="56">
        <f t="shared" si="0"/>
        <v>195.71600000000001</v>
      </c>
      <c r="Z36" s="57">
        <f t="shared" si="1"/>
        <v>131.17211589918708</v>
      </c>
      <c r="AA36" s="179" t="s">
        <v>51</v>
      </c>
      <c r="AB36" s="189">
        <v>826.30799999999999</v>
      </c>
      <c r="AC36" s="57">
        <v>126</v>
      </c>
      <c r="AD36" s="179" t="s">
        <v>56</v>
      </c>
      <c r="AE36" s="189">
        <v>39.075000000000003</v>
      </c>
      <c r="AF36" s="59">
        <v>133.69999999999999</v>
      </c>
      <c r="AG36" s="52">
        <v>0.26300000000000001</v>
      </c>
      <c r="AH36" s="60">
        <v>0.3</v>
      </c>
      <c r="AI36" s="179" t="s">
        <v>66</v>
      </c>
      <c r="AJ36" s="197">
        <v>47322</v>
      </c>
      <c r="AK36" s="62">
        <v>112.3</v>
      </c>
      <c r="AL36" s="63">
        <v>0.92078687759033329</v>
      </c>
      <c r="AM36" s="60">
        <v>0.94263672134046594</v>
      </c>
      <c r="AN36" s="179" t="s">
        <v>63</v>
      </c>
      <c r="AO36" s="189">
        <v>6.2</v>
      </c>
      <c r="AP36" s="64">
        <v>99.4</v>
      </c>
      <c r="AQ36" s="179" t="s">
        <v>58</v>
      </c>
      <c r="AR36" s="222">
        <v>274</v>
      </c>
      <c r="AS36" s="51">
        <v>71.900000000000006</v>
      </c>
      <c r="AT36" s="52">
        <v>8.0000000000000002E-3</v>
      </c>
      <c r="AU36" s="53">
        <v>1.1000000000000001E-2</v>
      </c>
    </row>
    <row r="37" spans="1:47" s="41" customFormat="1" ht="13.5" customHeight="1" x14ac:dyDescent="0.25">
      <c r="A37" s="119" t="s">
        <v>66</v>
      </c>
      <c r="B37" s="117">
        <v>42917.5573</v>
      </c>
      <c r="C37" s="45">
        <v>116.8</v>
      </c>
      <c r="D37" s="119" t="s">
        <v>71</v>
      </c>
      <c r="E37" s="117">
        <v>3623.826</v>
      </c>
      <c r="F37" s="136">
        <v>96.9</v>
      </c>
      <c r="G37" s="119" t="s">
        <v>57</v>
      </c>
      <c r="H37" s="124">
        <v>29.9</v>
      </c>
      <c r="I37" s="49">
        <v>59.5</v>
      </c>
      <c r="J37" s="119" t="s">
        <v>54</v>
      </c>
      <c r="K37" s="126">
        <v>14695</v>
      </c>
      <c r="L37" s="49">
        <v>134.9</v>
      </c>
      <c r="M37" s="179" t="s">
        <v>60</v>
      </c>
      <c r="N37" s="183">
        <v>22.616799999999998</v>
      </c>
      <c r="O37" s="49">
        <v>91.3</v>
      </c>
      <c r="P37" s="179" t="s">
        <v>63</v>
      </c>
      <c r="Q37" s="183">
        <v>2706.5</v>
      </c>
      <c r="R37" s="49">
        <v>106</v>
      </c>
      <c r="S37" s="179" t="s">
        <v>48</v>
      </c>
      <c r="T37" s="183" t="s">
        <v>29</v>
      </c>
      <c r="U37" s="149" t="s">
        <v>29</v>
      </c>
      <c r="V37" s="179" t="s">
        <v>60</v>
      </c>
      <c r="W37" s="189">
        <v>181.34299999999999</v>
      </c>
      <c r="X37" s="55">
        <v>156.86799999999999</v>
      </c>
      <c r="Y37" s="56">
        <f t="shared" si="0"/>
        <v>24.474999999999994</v>
      </c>
      <c r="Z37" s="57">
        <f t="shared" si="1"/>
        <v>115.60228982329093</v>
      </c>
      <c r="AA37" s="207" t="s">
        <v>26</v>
      </c>
      <c r="AB37" s="213">
        <v>417062.56199999998</v>
      </c>
      <c r="AC37" s="212">
        <v>123.3</v>
      </c>
      <c r="AD37" s="179" t="s">
        <v>30</v>
      </c>
      <c r="AE37" s="189">
        <v>3066.6039999999998</v>
      </c>
      <c r="AF37" s="59">
        <v>175.5</v>
      </c>
      <c r="AG37" s="52">
        <v>0.54899999999999993</v>
      </c>
      <c r="AH37" s="60">
        <v>0.36399999999999999</v>
      </c>
      <c r="AI37" s="179" t="s">
        <v>47</v>
      </c>
      <c r="AJ37" s="197">
        <v>40930</v>
      </c>
      <c r="AK37" s="62">
        <v>112.2</v>
      </c>
      <c r="AL37" s="63">
        <v>0.79641196271865822</v>
      </c>
      <c r="AM37" s="60">
        <v>0.80719748883681863</v>
      </c>
      <c r="AN37" s="179" t="s">
        <v>28</v>
      </c>
      <c r="AO37" s="189">
        <v>30</v>
      </c>
      <c r="AP37" s="64">
        <v>99.3</v>
      </c>
      <c r="AQ37" s="179" t="s">
        <v>31</v>
      </c>
      <c r="AR37" s="222">
        <v>274</v>
      </c>
      <c r="AS37" s="51">
        <v>72.3</v>
      </c>
      <c r="AT37" s="52">
        <v>6.9999999999999993E-3</v>
      </c>
      <c r="AU37" s="53">
        <v>1.1000000000000001E-2</v>
      </c>
    </row>
    <row r="38" spans="1:47" s="41" customFormat="1" ht="13.5" customHeight="1" x14ac:dyDescent="0.25">
      <c r="A38" s="119" t="s">
        <v>58</v>
      </c>
      <c r="B38" s="117">
        <v>45.421999999999997</v>
      </c>
      <c r="C38" s="45">
        <v>113.1</v>
      </c>
      <c r="D38" s="119" t="s">
        <v>70</v>
      </c>
      <c r="E38" s="117">
        <v>3853.3988999999997</v>
      </c>
      <c r="F38" s="45">
        <v>94.7</v>
      </c>
      <c r="G38" s="119" t="s">
        <v>60</v>
      </c>
      <c r="H38" s="124">
        <v>106.6</v>
      </c>
      <c r="I38" s="49">
        <v>59</v>
      </c>
      <c r="J38" s="119" t="s">
        <v>32</v>
      </c>
      <c r="K38" s="126">
        <v>1708430</v>
      </c>
      <c r="L38" s="49">
        <v>134.19999999999999</v>
      </c>
      <c r="M38" s="179" t="s">
        <v>53</v>
      </c>
      <c r="N38" s="183">
        <v>673.44140000000004</v>
      </c>
      <c r="O38" s="49">
        <v>88.8</v>
      </c>
      <c r="P38" s="179" t="s">
        <v>48</v>
      </c>
      <c r="Q38" s="183">
        <v>6402.6</v>
      </c>
      <c r="R38" s="49">
        <v>105</v>
      </c>
      <c r="S38" s="179" t="s">
        <v>49</v>
      </c>
      <c r="T38" s="183" t="s">
        <v>29</v>
      </c>
      <c r="U38" s="149" t="s">
        <v>29</v>
      </c>
      <c r="V38" s="179" t="s">
        <v>55</v>
      </c>
      <c r="W38" s="189">
        <v>1459.14</v>
      </c>
      <c r="X38" s="55">
        <v>1304.954</v>
      </c>
      <c r="Y38" s="56">
        <f t="shared" si="0"/>
        <v>154.18600000000015</v>
      </c>
      <c r="Z38" s="57">
        <f t="shared" si="1"/>
        <v>111.81543563987697</v>
      </c>
      <c r="AA38" s="179" t="s">
        <v>60</v>
      </c>
      <c r="AB38" s="189">
        <v>210.84200000000001</v>
      </c>
      <c r="AC38" s="57">
        <v>113.8</v>
      </c>
      <c r="AD38" s="179" t="s">
        <v>37</v>
      </c>
      <c r="AE38" s="189">
        <v>95.992999999999995</v>
      </c>
      <c r="AF38" s="59">
        <v>188.4</v>
      </c>
      <c r="AG38" s="52">
        <v>0.308</v>
      </c>
      <c r="AH38" s="60">
        <v>7.6999999999999999E-2</v>
      </c>
      <c r="AI38" s="179" t="s">
        <v>30</v>
      </c>
      <c r="AJ38" s="197">
        <v>46520</v>
      </c>
      <c r="AK38" s="62">
        <v>111.9</v>
      </c>
      <c r="AL38" s="159">
        <v>0.90518163952289221</v>
      </c>
      <c r="AM38" s="157">
        <v>0.92115036031654807</v>
      </c>
      <c r="AN38" s="179" t="s">
        <v>66</v>
      </c>
      <c r="AO38" s="189">
        <v>19</v>
      </c>
      <c r="AP38" s="64">
        <v>99</v>
      </c>
      <c r="AQ38" s="179" t="s">
        <v>27</v>
      </c>
      <c r="AR38" s="222">
        <v>572</v>
      </c>
      <c r="AS38" s="51">
        <v>75.900000000000006</v>
      </c>
      <c r="AT38" s="52">
        <v>5.0000000000000001E-3</v>
      </c>
      <c r="AU38" s="53">
        <v>6.9999999999999993E-3</v>
      </c>
    </row>
    <row r="39" spans="1:47" s="41" customFormat="1" ht="13.5" customHeight="1" x14ac:dyDescent="0.25">
      <c r="A39" s="119" t="s">
        <v>46</v>
      </c>
      <c r="B39" s="117">
        <v>10082.6533</v>
      </c>
      <c r="C39" s="45">
        <v>111.6</v>
      </c>
      <c r="D39" s="119" t="s">
        <v>27</v>
      </c>
      <c r="E39" s="117">
        <v>283.45420000000001</v>
      </c>
      <c r="F39" s="45">
        <v>94.3</v>
      </c>
      <c r="G39" s="119" t="s">
        <v>70</v>
      </c>
      <c r="H39" s="124">
        <v>282.7</v>
      </c>
      <c r="I39" s="49">
        <v>54.8</v>
      </c>
      <c r="J39" s="119" t="s">
        <v>50</v>
      </c>
      <c r="K39" s="126">
        <v>58721</v>
      </c>
      <c r="L39" s="49">
        <v>131.30000000000001</v>
      </c>
      <c r="M39" s="179" t="s">
        <v>57</v>
      </c>
      <c r="N39" s="183">
        <v>389.49329999999998</v>
      </c>
      <c r="O39" s="49">
        <v>88.5</v>
      </c>
      <c r="P39" s="179" t="s">
        <v>51</v>
      </c>
      <c r="Q39" s="183">
        <v>4208.3</v>
      </c>
      <c r="R39" s="49">
        <v>105</v>
      </c>
      <c r="S39" s="179" t="s">
        <v>50</v>
      </c>
      <c r="T39" s="183" t="s">
        <v>29</v>
      </c>
      <c r="U39" s="149" t="s">
        <v>29</v>
      </c>
      <c r="V39" s="179" t="s">
        <v>42</v>
      </c>
      <c r="W39" s="190">
        <v>1232.4110000000001</v>
      </c>
      <c r="X39" s="55">
        <v>1103.3820000000001</v>
      </c>
      <c r="Y39" s="56">
        <f t="shared" si="0"/>
        <v>129.029</v>
      </c>
      <c r="Z39" s="57">
        <f t="shared" si="1"/>
        <v>111.6939554932018</v>
      </c>
      <c r="AA39" s="179" t="s">
        <v>55</v>
      </c>
      <c r="AB39" s="189">
        <v>1460.4390000000001</v>
      </c>
      <c r="AC39" s="57">
        <v>111.8</v>
      </c>
      <c r="AD39" s="179" t="s">
        <v>34</v>
      </c>
      <c r="AE39" s="189">
        <v>3840.7020000000002</v>
      </c>
      <c r="AF39" s="59" t="s">
        <v>85</v>
      </c>
      <c r="AG39" s="52">
        <v>0.36799999999999999</v>
      </c>
      <c r="AH39" s="60">
        <v>0.33799999999999997</v>
      </c>
      <c r="AI39" s="179" t="s">
        <v>44</v>
      </c>
      <c r="AJ39" s="197">
        <v>39551</v>
      </c>
      <c r="AK39" s="62">
        <v>111.8</v>
      </c>
      <c r="AL39" s="63">
        <v>0.76957951471990349</v>
      </c>
      <c r="AM39" s="60">
        <v>0.78168796144833985</v>
      </c>
      <c r="AN39" s="179" t="s">
        <v>37</v>
      </c>
      <c r="AO39" s="189">
        <v>4.3</v>
      </c>
      <c r="AP39" s="64">
        <v>98.9</v>
      </c>
      <c r="AQ39" s="179" t="s">
        <v>62</v>
      </c>
      <c r="AR39" s="222">
        <v>277</v>
      </c>
      <c r="AS39" s="51">
        <v>76.099999999999994</v>
      </c>
      <c r="AT39" s="52">
        <v>4.0000000000000001E-3</v>
      </c>
      <c r="AU39" s="53">
        <v>5.0000000000000001E-3</v>
      </c>
    </row>
    <row r="40" spans="1:47" s="41" customFormat="1" ht="13.5" customHeight="1" x14ac:dyDescent="0.25">
      <c r="A40" s="119" t="s">
        <v>55</v>
      </c>
      <c r="B40" s="117">
        <v>4927.9159</v>
      </c>
      <c r="C40" s="45">
        <v>109.3</v>
      </c>
      <c r="D40" s="119" t="s">
        <v>33</v>
      </c>
      <c r="E40" s="117">
        <v>705.79469999999992</v>
      </c>
      <c r="F40" s="45">
        <v>90</v>
      </c>
      <c r="G40" s="119" t="s">
        <v>52</v>
      </c>
      <c r="H40" s="124">
        <v>16.7</v>
      </c>
      <c r="I40" s="49">
        <v>50.4</v>
      </c>
      <c r="J40" s="119" t="s">
        <v>33</v>
      </c>
      <c r="K40" s="126">
        <v>439976</v>
      </c>
      <c r="L40" s="49">
        <v>124.4</v>
      </c>
      <c r="M40" s="179" t="s">
        <v>35</v>
      </c>
      <c r="N40" s="183">
        <v>483.93880000000001</v>
      </c>
      <c r="O40" s="49">
        <v>85.6</v>
      </c>
      <c r="P40" s="179" t="s">
        <v>47</v>
      </c>
      <c r="Q40" s="183">
        <v>6621.2</v>
      </c>
      <c r="R40" s="49">
        <v>104.5</v>
      </c>
      <c r="S40" s="179" t="s">
        <v>51</v>
      </c>
      <c r="T40" s="183" t="s">
        <v>29</v>
      </c>
      <c r="U40" s="149" t="s">
        <v>29</v>
      </c>
      <c r="V40" s="207" t="s">
        <v>26</v>
      </c>
      <c r="W40" s="210">
        <v>322417.05099999998</v>
      </c>
      <c r="X40" s="211">
        <v>318694.59899999999</v>
      </c>
      <c r="Y40" s="211">
        <f t="shared" si="0"/>
        <v>3722.4519999999902</v>
      </c>
      <c r="Z40" s="212">
        <f t="shared" si="1"/>
        <v>101.16803109047983</v>
      </c>
      <c r="AA40" s="179" t="s">
        <v>34</v>
      </c>
      <c r="AB40" s="189">
        <v>13534.465</v>
      </c>
      <c r="AC40" s="57">
        <v>111.2</v>
      </c>
      <c r="AD40" s="179" t="s">
        <v>61</v>
      </c>
      <c r="AE40" s="189">
        <v>68.53</v>
      </c>
      <c r="AF40" s="59" t="s">
        <v>85</v>
      </c>
      <c r="AG40" s="52">
        <v>0.25</v>
      </c>
      <c r="AH40" s="60">
        <v>0.17499999999999999</v>
      </c>
      <c r="AI40" s="179" t="s">
        <v>28</v>
      </c>
      <c r="AJ40" s="197">
        <v>37706</v>
      </c>
      <c r="AK40" s="62">
        <v>111.7</v>
      </c>
      <c r="AL40" s="63">
        <v>0.73367968400365813</v>
      </c>
      <c r="AM40" s="60">
        <v>0.76033423228259422</v>
      </c>
      <c r="AN40" s="179" t="s">
        <v>60</v>
      </c>
      <c r="AO40" s="189">
        <v>5.9</v>
      </c>
      <c r="AP40" s="64">
        <v>98.8</v>
      </c>
      <c r="AQ40" s="179" t="s">
        <v>64</v>
      </c>
      <c r="AR40" s="222">
        <v>202</v>
      </c>
      <c r="AS40" s="51">
        <v>76.5</v>
      </c>
      <c r="AT40" s="52">
        <v>8.0000000000000002E-3</v>
      </c>
      <c r="AU40" s="53">
        <v>1.1000000000000001E-2</v>
      </c>
    </row>
    <row r="41" spans="1:47" s="41" customFormat="1" ht="13.5" customHeight="1" x14ac:dyDescent="0.25">
      <c r="A41" s="119" t="s">
        <v>63</v>
      </c>
      <c r="B41" s="117">
        <v>4686.4740999999995</v>
      </c>
      <c r="C41" s="45">
        <v>108.9</v>
      </c>
      <c r="D41" s="119" t="s">
        <v>37</v>
      </c>
      <c r="E41" s="117">
        <v>2405.0439999999999</v>
      </c>
      <c r="F41" s="45">
        <v>82.9</v>
      </c>
      <c r="G41" s="119" t="s">
        <v>38</v>
      </c>
      <c r="H41" s="124">
        <v>95.1</v>
      </c>
      <c r="I41" s="49">
        <v>48.6</v>
      </c>
      <c r="J41" s="119" t="s">
        <v>66</v>
      </c>
      <c r="K41" s="126">
        <v>40395</v>
      </c>
      <c r="L41" s="49">
        <v>121.6</v>
      </c>
      <c r="M41" s="179" t="s">
        <v>52</v>
      </c>
      <c r="N41" s="183">
        <v>2753.7262000000001</v>
      </c>
      <c r="O41" s="49">
        <v>71.099999999999994</v>
      </c>
      <c r="P41" s="179" t="s">
        <v>30</v>
      </c>
      <c r="Q41" s="183">
        <v>19437.5</v>
      </c>
      <c r="R41" s="49">
        <v>103.4</v>
      </c>
      <c r="S41" s="179" t="s">
        <v>52</v>
      </c>
      <c r="T41" s="183" t="s">
        <v>29</v>
      </c>
      <c r="U41" s="149" t="s">
        <v>29</v>
      </c>
      <c r="V41" s="179" t="s">
        <v>34</v>
      </c>
      <c r="W41" s="189">
        <v>9693.7630000000008</v>
      </c>
      <c r="X41" s="55">
        <v>10258.496999999999</v>
      </c>
      <c r="Y41" s="56">
        <f t="shared" si="0"/>
        <v>-564.73399999999856</v>
      </c>
      <c r="Z41" s="57">
        <f t="shared" si="1"/>
        <v>94.494963540955382</v>
      </c>
      <c r="AA41" s="179" t="s">
        <v>42</v>
      </c>
      <c r="AB41" s="189">
        <v>1278.2809999999999</v>
      </c>
      <c r="AC41" s="57">
        <v>99.3</v>
      </c>
      <c r="AD41" s="179" t="s">
        <v>46</v>
      </c>
      <c r="AE41" s="196">
        <v>339.488</v>
      </c>
      <c r="AF41" s="59" t="s">
        <v>90</v>
      </c>
      <c r="AG41" s="52">
        <v>0.16300000000000001</v>
      </c>
      <c r="AH41" s="60">
        <v>0.17899999999999999</v>
      </c>
      <c r="AI41" s="179" t="s">
        <v>38</v>
      </c>
      <c r="AJ41" s="197">
        <v>40363</v>
      </c>
      <c r="AK41" s="62">
        <v>111.7</v>
      </c>
      <c r="AL41" s="159">
        <v>0.78537933181561692</v>
      </c>
      <c r="AM41" s="157">
        <v>0.80943012511605283</v>
      </c>
      <c r="AN41" s="179" t="s">
        <v>67</v>
      </c>
      <c r="AO41" s="189">
        <v>19.899999999999999</v>
      </c>
      <c r="AP41" s="64">
        <v>98.7</v>
      </c>
      <c r="AQ41" s="179" t="s">
        <v>52</v>
      </c>
      <c r="AR41" s="222">
        <v>254</v>
      </c>
      <c r="AS41" s="51">
        <v>77.2</v>
      </c>
      <c r="AT41" s="52">
        <v>6.9999999999999993E-3</v>
      </c>
      <c r="AU41" s="53">
        <v>0.01</v>
      </c>
    </row>
    <row r="42" spans="1:47" s="41" customFormat="1" ht="13.5" customHeight="1" x14ac:dyDescent="0.25">
      <c r="A42" s="119" t="s">
        <v>49</v>
      </c>
      <c r="B42" s="117">
        <v>58.613399999999999</v>
      </c>
      <c r="C42" s="45">
        <v>107.2</v>
      </c>
      <c r="D42" s="119" t="s">
        <v>56</v>
      </c>
      <c r="E42" s="117">
        <v>4170.2280000000001</v>
      </c>
      <c r="F42" s="45">
        <v>77.400000000000006</v>
      </c>
      <c r="G42" s="119" t="s">
        <v>67</v>
      </c>
      <c r="H42" s="124">
        <v>255</v>
      </c>
      <c r="I42" s="49">
        <v>47.3</v>
      </c>
      <c r="J42" s="119" t="s">
        <v>40</v>
      </c>
      <c r="K42" s="126">
        <v>24138</v>
      </c>
      <c r="L42" s="49">
        <v>114.1</v>
      </c>
      <c r="M42" s="179" t="s">
        <v>40</v>
      </c>
      <c r="N42" s="183">
        <v>909.47080000000005</v>
      </c>
      <c r="O42" s="49">
        <v>67.3</v>
      </c>
      <c r="P42" s="179" t="s">
        <v>58</v>
      </c>
      <c r="Q42" s="183">
        <v>1079.5</v>
      </c>
      <c r="R42" s="49">
        <v>103</v>
      </c>
      <c r="S42" s="179" t="s">
        <v>54</v>
      </c>
      <c r="T42" s="183" t="s">
        <v>29</v>
      </c>
      <c r="U42" s="149" t="s">
        <v>29</v>
      </c>
      <c r="V42" s="179" t="s">
        <v>33</v>
      </c>
      <c r="W42" s="189">
        <v>83905.740999999995</v>
      </c>
      <c r="X42" s="153">
        <v>89492.343999999997</v>
      </c>
      <c r="Y42" s="56">
        <f t="shared" si="0"/>
        <v>-5586.6030000000028</v>
      </c>
      <c r="Z42" s="57">
        <f t="shared" si="1"/>
        <v>93.757451475402192</v>
      </c>
      <c r="AA42" s="179" t="s">
        <v>36</v>
      </c>
      <c r="AB42" s="189">
        <v>311.60399999999998</v>
      </c>
      <c r="AC42" s="57">
        <v>94.4</v>
      </c>
      <c r="AD42" s="179" t="s">
        <v>66</v>
      </c>
      <c r="AE42" s="189">
        <v>361.27300000000002</v>
      </c>
      <c r="AF42" s="59" t="s">
        <v>90</v>
      </c>
      <c r="AG42" s="52">
        <v>0.19399999999999998</v>
      </c>
      <c r="AH42" s="60">
        <v>0.24100000000000002</v>
      </c>
      <c r="AI42" s="179" t="s">
        <v>61</v>
      </c>
      <c r="AJ42" s="197">
        <v>51785</v>
      </c>
      <c r="AK42" s="62">
        <v>111.4</v>
      </c>
      <c r="AL42" s="63">
        <v>1.0076274979082755</v>
      </c>
      <c r="AM42" s="60">
        <v>1.0273221627835005</v>
      </c>
      <c r="AN42" s="179" t="s">
        <v>30</v>
      </c>
      <c r="AO42" s="189">
        <v>18.2</v>
      </c>
      <c r="AP42" s="64">
        <v>98.1</v>
      </c>
      <c r="AQ42" s="179" t="s">
        <v>47</v>
      </c>
      <c r="AR42" s="222">
        <v>198</v>
      </c>
      <c r="AS42" s="51">
        <v>77.599999999999994</v>
      </c>
      <c r="AT42" s="52">
        <v>4.0000000000000001E-3</v>
      </c>
      <c r="AU42" s="53">
        <v>6.0000000000000001E-3</v>
      </c>
    </row>
    <row r="43" spans="1:47" s="41" customFormat="1" ht="13.5" customHeight="1" x14ac:dyDescent="0.25">
      <c r="A43" s="119" t="s">
        <v>37</v>
      </c>
      <c r="B43" s="117">
        <v>4241.2197999999999</v>
      </c>
      <c r="C43" s="45">
        <v>105.4</v>
      </c>
      <c r="D43" s="119" t="s">
        <v>47</v>
      </c>
      <c r="E43" s="117">
        <v>3625.3397999999997</v>
      </c>
      <c r="F43" s="45">
        <v>76.400000000000006</v>
      </c>
      <c r="G43" s="119" t="s">
        <v>61</v>
      </c>
      <c r="H43" s="124">
        <v>655.5</v>
      </c>
      <c r="I43" s="49">
        <v>44.7</v>
      </c>
      <c r="J43" s="119" t="s">
        <v>63</v>
      </c>
      <c r="K43" s="126">
        <v>6913</v>
      </c>
      <c r="L43" s="49">
        <v>97</v>
      </c>
      <c r="M43" s="179" t="s">
        <v>54</v>
      </c>
      <c r="N43" s="183">
        <v>130.1353</v>
      </c>
      <c r="O43" s="49">
        <v>60.2</v>
      </c>
      <c r="P43" s="179" t="s">
        <v>43</v>
      </c>
      <c r="Q43" s="183">
        <v>8616</v>
      </c>
      <c r="R43" s="49">
        <v>101.2</v>
      </c>
      <c r="S43" s="179" t="s">
        <v>55</v>
      </c>
      <c r="T43" s="183" t="s">
        <v>29</v>
      </c>
      <c r="U43" s="149" t="s">
        <v>29</v>
      </c>
      <c r="V43" s="179" t="s">
        <v>35</v>
      </c>
      <c r="W43" s="189">
        <v>11056.69</v>
      </c>
      <c r="X43" s="55">
        <v>12531.084999999999</v>
      </c>
      <c r="Y43" s="56">
        <f t="shared" si="0"/>
        <v>-1474.3949999999986</v>
      </c>
      <c r="Z43" s="57">
        <f t="shared" si="1"/>
        <v>88.23409944150886</v>
      </c>
      <c r="AA43" s="179" t="s">
        <v>70</v>
      </c>
      <c r="AB43" s="189">
        <v>1786.3320000000001</v>
      </c>
      <c r="AC43" s="57">
        <v>93.3</v>
      </c>
      <c r="AD43" s="179" t="s">
        <v>67</v>
      </c>
      <c r="AE43" s="189">
        <v>8.8339999999999996</v>
      </c>
      <c r="AF43" s="59" t="s">
        <v>88</v>
      </c>
      <c r="AG43" s="52">
        <v>0.125</v>
      </c>
      <c r="AH43" s="60">
        <v>0.33299999999999996</v>
      </c>
      <c r="AI43" s="179" t="s">
        <v>55</v>
      </c>
      <c r="AJ43" s="197">
        <v>38151</v>
      </c>
      <c r="AK43" s="62">
        <v>111.1</v>
      </c>
      <c r="AL43" s="63">
        <v>0.74233845076177685</v>
      </c>
      <c r="AM43" s="60">
        <v>0.764467925195632</v>
      </c>
      <c r="AN43" s="179" t="s">
        <v>43</v>
      </c>
      <c r="AO43" s="189">
        <v>18.100000000000001</v>
      </c>
      <c r="AP43" s="64">
        <v>98.1</v>
      </c>
      <c r="AQ43" s="179" t="s">
        <v>63</v>
      </c>
      <c r="AR43" s="222">
        <v>123</v>
      </c>
      <c r="AS43" s="51">
        <v>77.8</v>
      </c>
      <c r="AT43" s="52">
        <v>6.0000000000000001E-3</v>
      </c>
      <c r="AU43" s="53">
        <v>8.0000000000000002E-3</v>
      </c>
    </row>
    <row r="44" spans="1:47" s="41" customFormat="1" ht="13.5" customHeight="1" x14ac:dyDescent="0.25">
      <c r="A44" s="119" t="s">
        <v>34</v>
      </c>
      <c r="B44" s="117">
        <v>16365.872599999999</v>
      </c>
      <c r="C44" s="45">
        <v>105</v>
      </c>
      <c r="D44" s="119" t="s">
        <v>41</v>
      </c>
      <c r="E44" s="117">
        <v>3286.7163999999998</v>
      </c>
      <c r="F44" s="45">
        <v>75</v>
      </c>
      <c r="G44" s="119" t="s">
        <v>27</v>
      </c>
      <c r="H44" s="124">
        <v>83</v>
      </c>
      <c r="I44" s="47">
        <v>36.299999999999997</v>
      </c>
      <c r="J44" s="119" t="s">
        <v>69</v>
      </c>
      <c r="K44" s="126">
        <v>9464</v>
      </c>
      <c r="L44" s="140">
        <v>91.8</v>
      </c>
      <c r="M44" s="179" t="s">
        <v>70</v>
      </c>
      <c r="N44" s="183">
        <v>28.415700000000001</v>
      </c>
      <c r="O44" s="49">
        <v>51.9</v>
      </c>
      <c r="P44" s="179" t="s">
        <v>33</v>
      </c>
      <c r="Q44" s="183">
        <v>48396.4</v>
      </c>
      <c r="R44" s="49">
        <v>101</v>
      </c>
      <c r="S44" s="179" t="s">
        <v>56</v>
      </c>
      <c r="T44" s="183" t="s">
        <v>29</v>
      </c>
      <c r="U44" s="149" t="s">
        <v>29</v>
      </c>
      <c r="V44" s="179" t="s">
        <v>31</v>
      </c>
      <c r="W44" s="189">
        <v>4663.5720000000001</v>
      </c>
      <c r="X44" s="55">
        <v>5541.4170000000004</v>
      </c>
      <c r="Y44" s="56">
        <f t="shared" si="0"/>
        <v>-877.84500000000025</v>
      </c>
      <c r="Z44" s="57">
        <f t="shared" si="1"/>
        <v>84.158474267502342</v>
      </c>
      <c r="AA44" s="179" t="s">
        <v>33</v>
      </c>
      <c r="AB44" s="189">
        <v>85138.971000000005</v>
      </c>
      <c r="AC44" s="57">
        <v>92.7</v>
      </c>
      <c r="AD44" s="179" t="s">
        <v>39</v>
      </c>
      <c r="AE44" s="195">
        <v>12.815</v>
      </c>
      <c r="AF44" s="59" t="s">
        <v>126</v>
      </c>
      <c r="AG44" s="52">
        <v>8.3000000000000004E-2</v>
      </c>
      <c r="AH44" s="60">
        <v>0</v>
      </c>
      <c r="AI44" s="179" t="s">
        <v>53</v>
      </c>
      <c r="AJ44" s="197">
        <v>35817</v>
      </c>
      <c r="AK44" s="62">
        <v>110.9</v>
      </c>
      <c r="AL44" s="163">
        <v>0.69692370556301442</v>
      </c>
      <c r="AM44" s="60">
        <v>0.71455413590344397</v>
      </c>
      <c r="AN44" s="179" t="s">
        <v>53</v>
      </c>
      <c r="AO44" s="189">
        <v>12.2</v>
      </c>
      <c r="AP44" s="64">
        <v>98</v>
      </c>
      <c r="AQ44" s="179" t="s">
        <v>44</v>
      </c>
      <c r="AR44" s="222">
        <v>284</v>
      </c>
      <c r="AS44" s="51">
        <v>78.2</v>
      </c>
      <c r="AT44" s="52">
        <v>5.0000000000000001E-3</v>
      </c>
      <c r="AU44" s="53">
        <v>6.0000000000000001E-3</v>
      </c>
    </row>
    <row r="45" spans="1:47" s="41" customFormat="1" ht="13.5" customHeight="1" x14ac:dyDescent="0.25">
      <c r="A45" s="119" t="s">
        <v>35</v>
      </c>
      <c r="B45" s="117">
        <v>73084.5766</v>
      </c>
      <c r="C45" s="45">
        <v>103.6</v>
      </c>
      <c r="D45" s="119" t="s">
        <v>65</v>
      </c>
      <c r="E45" s="117">
        <v>702.34249999999997</v>
      </c>
      <c r="F45" s="45">
        <v>62.1</v>
      </c>
      <c r="G45" s="119" t="s">
        <v>51</v>
      </c>
      <c r="H45" s="124">
        <v>509.6</v>
      </c>
      <c r="I45" s="45">
        <v>33.4</v>
      </c>
      <c r="J45" s="119" t="s">
        <v>28</v>
      </c>
      <c r="K45" s="126">
        <v>46838</v>
      </c>
      <c r="L45" s="49">
        <v>89.4</v>
      </c>
      <c r="M45" s="179" t="s">
        <v>31</v>
      </c>
      <c r="N45" s="183">
        <v>92.386399999999995</v>
      </c>
      <c r="O45" s="49">
        <v>49.4</v>
      </c>
      <c r="P45" s="179" t="s">
        <v>28</v>
      </c>
      <c r="Q45" s="183">
        <v>13555.5</v>
      </c>
      <c r="R45" s="49">
        <v>100.9</v>
      </c>
      <c r="S45" s="179" t="s">
        <v>57</v>
      </c>
      <c r="T45" s="183" t="s">
        <v>29</v>
      </c>
      <c r="U45" s="149" t="s">
        <v>29</v>
      </c>
      <c r="V45" s="179" t="s">
        <v>70</v>
      </c>
      <c r="W45" s="189">
        <v>1493.95</v>
      </c>
      <c r="X45" s="55">
        <v>1829.9</v>
      </c>
      <c r="Y45" s="56">
        <f t="shared" si="0"/>
        <v>-335.95000000000005</v>
      </c>
      <c r="Z45" s="57">
        <f t="shared" si="1"/>
        <v>81.641073282693043</v>
      </c>
      <c r="AA45" s="179" t="s">
        <v>35</v>
      </c>
      <c r="AB45" s="189">
        <v>11217.852000000001</v>
      </c>
      <c r="AC45" s="57">
        <v>88.2</v>
      </c>
      <c r="AD45" s="179" t="s">
        <v>70</v>
      </c>
      <c r="AE45" s="189">
        <v>292.38200000000001</v>
      </c>
      <c r="AF45" s="59" t="s">
        <v>131</v>
      </c>
      <c r="AG45" s="52">
        <v>0.25600000000000001</v>
      </c>
      <c r="AH45" s="60">
        <v>0.27300000000000002</v>
      </c>
      <c r="AI45" s="179" t="s">
        <v>58</v>
      </c>
      <c r="AJ45" s="197">
        <v>36002</v>
      </c>
      <c r="AK45" s="62">
        <v>110.4</v>
      </c>
      <c r="AL45" s="63">
        <v>0.70052341758605252</v>
      </c>
      <c r="AM45" s="60">
        <v>0.72025730580485436</v>
      </c>
      <c r="AN45" s="179" t="s">
        <v>57</v>
      </c>
      <c r="AO45" s="189">
        <v>4.7</v>
      </c>
      <c r="AP45" s="64">
        <v>98</v>
      </c>
      <c r="AQ45" s="179" t="s">
        <v>60</v>
      </c>
      <c r="AR45" s="222">
        <v>180</v>
      </c>
      <c r="AS45" s="51">
        <v>80</v>
      </c>
      <c r="AT45" s="52">
        <v>6.0000000000000001E-3</v>
      </c>
      <c r="AU45" s="53">
        <v>8.0000000000000002E-3</v>
      </c>
    </row>
    <row r="46" spans="1:47" s="41" customFormat="1" ht="13.5" customHeight="1" x14ac:dyDescent="0.25">
      <c r="A46" s="119" t="s">
        <v>32</v>
      </c>
      <c r="B46" s="117">
        <v>133255.48199999999</v>
      </c>
      <c r="C46" s="45">
        <v>100.5</v>
      </c>
      <c r="D46" s="119" t="s">
        <v>30</v>
      </c>
      <c r="E46" s="117">
        <v>37.954999999999998</v>
      </c>
      <c r="F46" s="45">
        <v>60</v>
      </c>
      <c r="G46" s="119" t="s">
        <v>39</v>
      </c>
      <c r="H46" s="124">
        <v>1.4</v>
      </c>
      <c r="I46" s="49">
        <v>23.2</v>
      </c>
      <c r="J46" s="119" t="s">
        <v>52</v>
      </c>
      <c r="K46" s="126">
        <v>14879</v>
      </c>
      <c r="L46" s="49">
        <v>89</v>
      </c>
      <c r="M46" s="179" t="s">
        <v>30</v>
      </c>
      <c r="N46" s="183">
        <v>337.2199</v>
      </c>
      <c r="O46" s="49">
        <v>41.5</v>
      </c>
      <c r="P46" s="179" t="s">
        <v>27</v>
      </c>
      <c r="Q46" s="183">
        <v>28032.7</v>
      </c>
      <c r="R46" s="49">
        <v>99.1</v>
      </c>
      <c r="S46" s="179" t="s">
        <v>59</v>
      </c>
      <c r="T46" s="183" t="s">
        <v>29</v>
      </c>
      <c r="U46" s="149" t="s">
        <v>29</v>
      </c>
      <c r="V46" s="179" t="s">
        <v>68</v>
      </c>
      <c r="W46" s="189">
        <v>10477.620999999999</v>
      </c>
      <c r="X46" s="55">
        <v>12861.808999999999</v>
      </c>
      <c r="Y46" s="56">
        <f t="shared" si="0"/>
        <v>-2384.1880000000001</v>
      </c>
      <c r="Z46" s="57">
        <f t="shared" si="1"/>
        <v>81.463043029172638</v>
      </c>
      <c r="AA46" s="179" t="s">
        <v>31</v>
      </c>
      <c r="AB46" s="193">
        <v>4862.4009999999998</v>
      </c>
      <c r="AC46" s="57">
        <v>87</v>
      </c>
      <c r="AD46" s="179" t="s">
        <v>31</v>
      </c>
      <c r="AE46" s="189">
        <v>198.82900000000001</v>
      </c>
      <c r="AF46" s="59" t="s">
        <v>87</v>
      </c>
      <c r="AG46" s="52">
        <v>0.221</v>
      </c>
      <c r="AH46" s="60">
        <v>0.14599999999999999</v>
      </c>
      <c r="AI46" s="179" t="s">
        <v>33</v>
      </c>
      <c r="AJ46" s="197">
        <v>60902</v>
      </c>
      <c r="AK46" s="62">
        <v>110.3</v>
      </c>
      <c r="AL46" s="63">
        <v>1.1850251979841613</v>
      </c>
      <c r="AM46" s="60">
        <v>1.2195720412042972</v>
      </c>
      <c r="AN46" s="179" t="s">
        <v>59</v>
      </c>
      <c r="AO46" s="189">
        <v>9.1</v>
      </c>
      <c r="AP46" s="64">
        <v>97.7</v>
      </c>
      <c r="AQ46" s="179" t="s">
        <v>33</v>
      </c>
      <c r="AR46" s="222">
        <v>795</v>
      </c>
      <c r="AS46" s="51">
        <v>80.8</v>
      </c>
      <c r="AT46" s="52">
        <v>4.0000000000000001E-3</v>
      </c>
      <c r="AU46" s="53">
        <v>5.0000000000000001E-3</v>
      </c>
    </row>
    <row r="47" spans="1:47" s="41" customFormat="1" ht="13.5" customHeight="1" x14ac:dyDescent="0.25">
      <c r="A47" s="119" t="s">
        <v>60</v>
      </c>
      <c r="B47" s="117">
        <v>639.47180000000003</v>
      </c>
      <c r="C47" s="45">
        <v>96.9</v>
      </c>
      <c r="D47" s="119" t="s">
        <v>64</v>
      </c>
      <c r="E47" s="117">
        <v>1347.9235000000001</v>
      </c>
      <c r="F47" s="45">
        <v>53.9</v>
      </c>
      <c r="G47" s="119" t="s">
        <v>49</v>
      </c>
      <c r="H47" s="124">
        <v>2.9</v>
      </c>
      <c r="I47" s="49">
        <v>23.2</v>
      </c>
      <c r="J47" s="119" t="s">
        <v>71</v>
      </c>
      <c r="K47" s="126">
        <v>4245</v>
      </c>
      <c r="L47" s="49">
        <v>82.9</v>
      </c>
      <c r="M47" s="179" t="s">
        <v>61</v>
      </c>
      <c r="N47" s="183">
        <v>2169.9160999999999</v>
      </c>
      <c r="O47" s="49">
        <v>34.9</v>
      </c>
      <c r="P47" s="207" t="s">
        <v>26</v>
      </c>
      <c r="Q47" s="208">
        <v>641870.19999999995</v>
      </c>
      <c r="R47" s="209">
        <v>97.2</v>
      </c>
      <c r="S47" s="179" t="s">
        <v>60</v>
      </c>
      <c r="T47" s="183" t="s">
        <v>29</v>
      </c>
      <c r="U47" s="149" t="s">
        <v>29</v>
      </c>
      <c r="V47" s="179" t="s">
        <v>38</v>
      </c>
      <c r="W47" s="189">
        <v>2055.192</v>
      </c>
      <c r="X47" s="55">
        <v>3076.2040000000002</v>
      </c>
      <c r="Y47" s="56">
        <f t="shared" si="0"/>
        <v>-1021.0120000000002</v>
      </c>
      <c r="Z47" s="57">
        <f t="shared" si="1"/>
        <v>66.809353345876929</v>
      </c>
      <c r="AA47" s="179" t="s">
        <v>50</v>
      </c>
      <c r="AB47" s="189">
        <v>490.63400000000001</v>
      </c>
      <c r="AC47" s="57">
        <v>83</v>
      </c>
      <c r="AD47" s="207" t="s">
        <v>26</v>
      </c>
      <c r="AE47" s="213">
        <v>94645.510999999999</v>
      </c>
      <c r="AF47" s="214" t="s">
        <v>134</v>
      </c>
      <c r="AG47" s="215">
        <v>0.26</v>
      </c>
      <c r="AH47" s="216">
        <v>0.245</v>
      </c>
      <c r="AI47" s="179" t="s">
        <v>43</v>
      </c>
      <c r="AJ47" s="197">
        <v>36750</v>
      </c>
      <c r="AK47" s="62">
        <v>110.2</v>
      </c>
      <c r="AL47" s="63">
        <v>0.71507792890082311</v>
      </c>
      <c r="AM47" s="60">
        <v>0.73643839250187892</v>
      </c>
      <c r="AN47" s="179" t="s">
        <v>71</v>
      </c>
      <c r="AO47" s="189">
        <v>4.9000000000000004</v>
      </c>
      <c r="AP47" s="160">
        <v>97.5</v>
      </c>
      <c r="AQ47" s="179" t="s">
        <v>34</v>
      </c>
      <c r="AR47" s="222">
        <v>927</v>
      </c>
      <c r="AS47" s="51">
        <v>80.900000000000006</v>
      </c>
      <c r="AT47" s="52">
        <v>3.0000000000000001E-3</v>
      </c>
      <c r="AU47" s="53">
        <v>4.0000000000000001E-3</v>
      </c>
    </row>
    <row r="48" spans="1:47" s="41" customFormat="1" ht="13.5" customHeight="1" x14ac:dyDescent="0.25">
      <c r="A48" s="119" t="s">
        <v>71</v>
      </c>
      <c r="B48" s="117">
        <v>217.98990000000001</v>
      </c>
      <c r="C48" s="45">
        <v>96.4</v>
      </c>
      <c r="D48" s="119" t="s">
        <v>28</v>
      </c>
      <c r="E48" s="117">
        <v>182.65679999999998</v>
      </c>
      <c r="F48" s="45">
        <v>34.799999999999997</v>
      </c>
      <c r="G48" s="119" t="s">
        <v>54</v>
      </c>
      <c r="H48" s="124">
        <v>33.1</v>
      </c>
      <c r="I48" s="49">
        <v>17.3</v>
      </c>
      <c r="J48" s="119" t="s">
        <v>57</v>
      </c>
      <c r="K48" s="126">
        <v>4636</v>
      </c>
      <c r="L48" s="49">
        <v>77</v>
      </c>
      <c r="M48" s="179" t="s">
        <v>71</v>
      </c>
      <c r="N48" s="183">
        <v>0.87150000000000005</v>
      </c>
      <c r="O48" s="149">
        <v>3.1</v>
      </c>
      <c r="P48" s="179" t="s">
        <v>40</v>
      </c>
      <c r="Q48" s="183">
        <v>3369.6</v>
      </c>
      <c r="R48" s="49">
        <v>95.9</v>
      </c>
      <c r="S48" s="179" t="s">
        <v>62</v>
      </c>
      <c r="T48" s="183" t="s">
        <v>29</v>
      </c>
      <c r="U48" s="149" t="s">
        <v>29</v>
      </c>
      <c r="V48" s="179" t="s">
        <v>32</v>
      </c>
      <c r="W48" s="189">
        <v>25276.505000000001</v>
      </c>
      <c r="X48" s="55">
        <v>120532.889</v>
      </c>
      <c r="Y48" s="56">
        <f t="shared" si="0"/>
        <v>-95256.383999999991</v>
      </c>
      <c r="Z48" s="57">
        <f t="shared" si="1"/>
        <v>20.970629020598686</v>
      </c>
      <c r="AA48" s="179" t="s">
        <v>68</v>
      </c>
      <c r="AB48" s="189">
        <v>10546.665999999999</v>
      </c>
      <c r="AC48" s="57">
        <v>81.400000000000006</v>
      </c>
      <c r="AD48" s="179" t="s">
        <v>65</v>
      </c>
      <c r="AE48" s="189">
        <v>1791.7929999999999</v>
      </c>
      <c r="AF48" s="59" t="s">
        <v>98</v>
      </c>
      <c r="AG48" s="52">
        <v>0.40700000000000003</v>
      </c>
      <c r="AH48" s="60">
        <v>0.17100000000000001</v>
      </c>
      <c r="AI48" s="179" t="s">
        <v>35</v>
      </c>
      <c r="AJ48" s="197">
        <v>44097</v>
      </c>
      <c r="AK48" s="62">
        <v>109.2</v>
      </c>
      <c r="AL48" s="63">
        <v>0.85803514097250599</v>
      </c>
      <c r="AM48" s="60">
        <v>0.89270082673858264</v>
      </c>
      <c r="AN48" s="179" t="s">
        <v>51</v>
      </c>
      <c r="AO48" s="189">
        <v>10.4</v>
      </c>
      <c r="AP48" s="64">
        <v>96.6</v>
      </c>
      <c r="AQ48" s="179" t="s">
        <v>46</v>
      </c>
      <c r="AR48" s="222">
        <v>236</v>
      </c>
      <c r="AS48" s="51">
        <v>82.8</v>
      </c>
      <c r="AT48" s="52">
        <v>4.0000000000000001E-3</v>
      </c>
      <c r="AU48" s="53">
        <v>5.0000000000000001E-3</v>
      </c>
    </row>
    <row r="49" spans="1:47" s="41" customFormat="1" ht="13.5" customHeight="1" x14ac:dyDescent="0.25">
      <c r="A49" s="119" t="s">
        <v>53</v>
      </c>
      <c r="B49" s="117">
        <v>6181.4880000000003</v>
      </c>
      <c r="C49" s="45">
        <v>94.9</v>
      </c>
      <c r="D49" s="119" t="s">
        <v>57</v>
      </c>
      <c r="E49" s="117">
        <v>153.02529999999999</v>
      </c>
      <c r="F49" s="45">
        <v>16.3</v>
      </c>
      <c r="G49" s="119" t="s">
        <v>37</v>
      </c>
      <c r="H49" s="124">
        <v>0.4</v>
      </c>
      <c r="I49" s="49" t="s">
        <v>83</v>
      </c>
      <c r="J49" s="119" t="s">
        <v>67</v>
      </c>
      <c r="K49" s="126">
        <v>30871</v>
      </c>
      <c r="L49" s="49">
        <v>70.3</v>
      </c>
      <c r="M49" s="179" t="s">
        <v>48</v>
      </c>
      <c r="N49" s="183">
        <v>1.4156</v>
      </c>
      <c r="O49" s="49">
        <v>0.1</v>
      </c>
      <c r="P49" s="179" t="s">
        <v>53</v>
      </c>
      <c r="Q49" s="183">
        <v>3914.4</v>
      </c>
      <c r="R49" s="49">
        <v>94.5</v>
      </c>
      <c r="S49" s="179" t="s">
        <v>66</v>
      </c>
      <c r="T49" s="183" t="s">
        <v>29</v>
      </c>
      <c r="U49" s="149" t="s">
        <v>29</v>
      </c>
      <c r="V49" s="179" t="s">
        <v>36</v>
      </c>
      <c r="W49" s="189">
        <v>227.559</v>
      </c>
      <c r="X49" s="161">
        <v>-569.64700000000005</v>
      </c>
      <c r="Y49" s="56">
        <f t="shared" si="0"/>
        <v>797.20600000000002</v>
      </c>
      <c r="Z49" s="57" t="s">
        <v>29</v>
      </c>
      <c r="AA49" s="179" t="s">
        <v>32</v>
      </c>
      <c r="AB49" s="189">
        <v>103091.25199999999</v>
      </c>
      <c r="AC49" s="57">
        <v>80.099999999999994</v>
      </c>
      <c r="AD49" s="179" t="s">
        <v>69</v>
      </c>
      <c r="AE49" s="193">
        <v>3.2210000000000001</v>
      </c>
      <c r="AF49" s="59" t="s">
        <v>132</v>
      </c>
      <c r="AG49" s="52">
        <v>0.182</v>
      </c>
      <c r="AH49" s="60">
        <v>0.24299999999999999</v>
      </c>
      <c r="AI49" s="179" t="s">
        <v>60</v>
      </c>
      <c r="AJ49" s="197">
        <v>33038</v>
      </c>
      <c r="AK49" s="62">
        <v>109</v>
      </c>
      <c r="AL49" s="163">
        <v>0.64285019360613316</v>
      </c>
      <c r="AM49" s="164">
        <v>0.67226667845616517</v>
      </c>
      <c r="AN49" s="179" t="s">
        <v>39</v>
      </c>
      <c r="AO49" s="189">
        <v>6.3</v>
      </c>
      <c r="AP49" s="64">
        <v>96.2</v>
      </c>
      <c r="AQ49" s="179" t="s">
        <v>50</v>
      </c>
      <c r="AR49" s="222">
        <v>184</v>
      </c>
      <c r="AS49" s="51">
        <v>82.9</v>
      </c>
      <c r="AT49" s="52">
        <v>3.0000000000000001E-3</v>
      </c>
      <c r="AU49" s="53">
        <v>3.0000000000000001E-3</v>
      </c>
    </row>
    <row r="50" spans="1:47" s="41" customFormat="1" ht="13.5" customHeight="1" x14ac:dyDescent="0.25">
      <c r="A50" s="119" t="s">
        <v>45</v>
      </c>
      <c r="B50" s="117">
        <v>1784.2909</v>
      </c>
      <c r="C50" s="45">
        <v>91.7</v>
      </c>
      <c r="D50" s="119" t="s">
        <v>34</v>
      </c>
      <c r="E50" s="117">
        <v>2.2000000000000001E-3</v>
      </c>
      <c r="F50" s="45">
        <v>0.2</v>
      </c>
      <c r="G50" s="119" t="s">
        <v>63</v>
      </c>
      <c r="H50" s="124" t="s">
        <v>29</v>
      </c>
      <c r="I50" s="47" t="s">
        <v>29</v>
      </c>
      <c r="J50" s="119" t="s">
        <v>44</v>
      </c>
      <c r="K50" s="126">
        <v>25713</v>
      </c>
      <c r="L50" s="49">
        <v>57.6</v>
      </c>
      <c r="M50" s="179" t="s">
        <v>69</v>
      </c>
      <c r="N50" s="206">
        <v>654.82249999999999</v>
      </c>
      <c r="O50" s="140" t="s">
        <v>29</v>
      </c>
      <c r="P50" s="179" t="s">
        <v>32</v>
      </c>
      <c r="Q50" s="183">
        <v>237441.7</v>
      </c>
      <c r="R50" s="49">
        <v>92.5</v>
      </c>
      <c r="S50" s="179" t="s">
        <v>67</v>
      </c>
      <c r="T50" s="183" t="s">
        <v>29</v>
      </c>
      <c r="U50" s="149" t="s">
        <v>29</v>
      </c>
      <c r="V50" s="179" t="s">
        <v>50</v>
      </c>
      <c r="W50" s="191">
        <v>-526.71400000000006</v>
      </c>
      <c r="X50" s="153">
        <v>541.73299999999995</v>
      </c>
      <c r="Y50" s="154">
        <f t="shared" si="0"/>
        <v>-1068.4470000000001</v>
      </c>
      <c r="Z50" s="155" t="s">
        <v>29</v>
      </c>
      <c r="AA50" s="179" t="s">
        <v>38</v>
      </c>
      <c r="AB50" s="189">
        <v>2135.038</v>
      </c>
      <c r="AC50" s="57">
        <v>67.400000000000006</v>
      </c>
      <c r="AD50" s="179" t="s">
        <v>27</v>
      </c>
      <c r="AE50" s="189">
        <v>1850.925</v>
      </c>
      <c r="AF50" s="59" t="s">
        <v>97</v>
      </c>
      <c r="AG50" s="52">
        <v>0.32100000000000001</v>
      </c>
      <c r="AH50" s="60">
        <v>0.26899999999999996</v>
      </c>
      <c r="AI50" s="179" t="s">
        <v>27</v>
      </c>
      <c r="AJ50" s="197">
        <v>41304</v>
      </c>
      <c r="AK50" s="158">
        <v>108.9</v>
      </c>
      <c r="AL50" s="159">
        <v>0.80368921837604346</v>
      </c>
      <c r="AM50" s="157">
        <v>0.83741544719041516</v>
      </c>
      <c r="AN50" s="179" t="s">
        <v>40</v>
      </c>
      <c r="AO50" s="189">
        <v>16.100000000000001</v>
      </c>
      <c r="AP50" s="64">
        <v>96.2</v>
      </c>
      <c r="AQ50" s="179" t="s">
        <v>45</v>
      </c>
      <c r="AR50" s="222">
        <v>167</v>
      </c>
      <c r="AS50" s="51">
        <v>83.1</v>
      </c>
      <c r="AT50" s="52">
        <v>6.0000000000000001E-3</v>
      </c>
      <c r="AU50" s="53">
        <v>6.9999999999999993E-3</v>
      </c>
    </row>
    <row r="51" spans="1:47" s="41" customFormat="1" ht="13.5" customHeight="1" x14ac:dyDescent="0.25">
      <c r="A51" s="119" t="s">
        <v>52</v>
      </c>
      <c r="B51" s="117">
        <v>3674.7934</v>
      </c>
      <c r="C51" s="45">
        <v>91</v>
      </c>
      <c r="D51" s="119" t="s">
        <v>31</v>
      </c>
      <c r="E51" s="117">
        <v>0</v>
      </c>
      <c r="F51" s="130" t="s">
        <v>29</v>
      </c>
      <c r="G51" s="119" t="s">
        <v>64</v>
      </c>
      <c r="H51" s="124" t="s">
        <v>29</v>
      </c>
      <c r="I51" s="49" t="s">
        <v>29</v>
      </c>
      <c r="J51" s="119" t="s">
        <v>64</v>
      </c>
      <c r="K51" s="126">
        <v>6738</v>
      </c>
      <c r="L51" s="49">
        <v>49.5</v>
      </c>
      <c r="M51" s="179" t="s">
        <v>45</v>
      </c>
      <c r="N51" s="183" t="s">
        <v>29</v>
      </c>
      <c r="O51" s="49" t="s">
        <v>29</v>
      </c>
      <c r="P51" s="179" t="s">
        <v>34</v>
      </c>
      <c r="Q51" s="183">
        <v>92410.4</v>
      </c>
      <c r="R51" s="49">
        <v>90.7</v>
      </c>
      <c r="S51" s="179" t="s">
        <v>69</v>
      </c>
      <c r="T51" s="183" t="s">
        <v>29</v>
      </c>
      <c r="U51" s="149" t="s">
        <v>29</v>
      </c>
      <c r="V51" s="179" t="s">
        <v>27</v>
      </c>
      <c r="W51" s="191">
        <v>-764.98199999999997</v>
      </c>
      <c r="X51" s="153">
        <v>5426.4350000000004</v>
      </c>
      <c r="Y51" s="56">
        <f t="shared" si="0"/>
        <v>-6191.4170000000004</v>
      </c>
      <c r="Z51" s="57" t="s">
        <v>29</v>
      </c>
      <c r="AA51" s="179" t="s">
        <v>30</v>
      </c>
      <c r="AB51" s="193">
        <v>652.678</v>
      </c>
      <c r="AC51" s="57">
        <v>63.6</v>
      </c>
      <c r="AD51" s="236" t="s">
        <v>32</v>
      </c>
      <c r="AE51" s="237">
        <v>77814.747000000003</v>
      </c>
      <c r="AF51" s="238" t="s">
        <v>101</v>
      </c>
      <c r="AG51" s="239">
        <v>0.222</v>
      </c>
      <c r="AH51" s="240">
        <v>0.23600000000000002</v>
      </c>
      <c r="AI51" s="179" t="s">
        <v>45</v>
      </c>
      <c r="AJ51" s="197">
        <v>34796</v>
      </c>
      <c r="AK51" s="62">
        <v>107.5</v>
      </c>
      <c r="AL51" s="163">
        <v>0.67705718677640925</v>
      </c>
      <c r="AM51" s="162">
        <v>0.7137804500641054</v>
      </c>
      <c r="AN51" s="179" t="s">
        <v>52</v>
      </c>
      <c r="AO51" s="189">
        <v>10.4</v>
      </c>
      <c r="AP51" s="64">
        <v>96.2</v>
      </c>
      <c r="AQ51" s="179" t="s">
        <v>37</v>
      </c>
      <c r="AR51" s="222">
        <v>145</v>
      </c>
      <c r="AS51" s="51">
        <v>85.3</v>
      </c>
      <c r="AT51" s="52">
        <v>9.0000000000000011E-3</v>
      </c>
      <c r="AU51" s="53">
        <v>1.1000000000000001E-2</v>
      </c>
    </row>
    <row r="52" spans="1:47" s="41" customFormat="1" ht="13.5" customHeight="1" thickBot="1" x14ac:dyDescent="0.3">
      <c r="A52" s="120" t="s">
        <v>68</v>
      </c>
      <c r="B52" s="118">
        <v>9345.8439999999991</v>
      </c>
      <c r="C52" s="75">
        <v>63.2</v>
      </c>
      <c r="D52" s="120" t="s">
        <v>36</v>
      </c>
      <c r="E52" s="118">
        <v>0</v>
      </c>
      <c r="F52" s="75" t="s">
        <v>29</v>
      </c>
      <c r="G52" s="120" t="s">
        <v>71</v>
      </c>
      <c r="H52" s="125" t="s">
        <v>29</v>
      </c>
      <c r="I52" s="77" t="s">
        <v>29</v>
      </c>
      <c r="J52" s="120" t="s">
        <v>37</v>
      </c>
      <c r="K52" s="127">
        <v>2844</v>
      </c>
      <c r="L52" s="77">
        <v>39.4</v>
      </c>
      <c r="M52" s="180" t="s">
        <v>56</v>
      </c>
      <c r="N52" s="184" t="s">
        <v>29</v>
      </c>
      <c r="O52" s="165" t="s">
        <v>29</v>
      </c>
      <c r="P52" s="180" t="s">
        <v>31</v>
      </c>
      <c r="Q52" s="184">
        <v>11075.2</v>
      </c>
      <c r="R52" s="165">
        <v>44.8</v>
      </c>
      <c r="S52" s="180" t="s">
        <v>71</v>
      </c>
      <c r="T52" s="184" t="s">
        <v>29</v>
      </c>
      <c r="U52" s="77" t="s">
        <v>29</v>
      </c>
      <c r="V52" s="180" t="s">
        <v>30</v>
      </c>
      <c r="W52" s="192">
        <v>-2413.9259999999999</v>
      </c>
      <c r="X52" s="234">
        <v>-721.33799999999997</v>
      </c>
      <c r="Y52" s="169">
        <f t="shared" si="0"/>
        <v>-1692.588</v>
      </c>
      <c r="Z52" s="170" t="s">
        <v>29</v>
      </c>
      <c r="AA52" s="180" t="s">
        <v>27</v>
      </c>
      <c r="AB52" s="235">
        <v>1085.943</v>
      </c>
      <c r="AC52" s="170">
        <v>19</v>
      </c>
      <c r="AD52" s="180" t="s">
        <v>50</v>
      </c>
      <c r="AE52" s="194">
        <v>1017.348</v>
      </c>
      <c r="AF52" s="171" t="s">
        <v>135</v>
      </c>
      <c r="AG52" s="167">
        <v>0.41700000000000004</v>
      </c>
      <c r="AH52" s="172">
        <v>0.41200000000000003</v>
      </c>
      <c r="AI52" s="180" t="s">
        <v>69</v>
      </c>
      <c r="AJ52" s="198">
        <v>38345</v>
      </c>
      <c r="AK52" s="173">
        <v>106.9</v>
      </c>
      <c r="AL52" s="174">
        <v>0.74611328391026011</v>
      </c>
      <c r="AM52" s="172">
        <v>0.79669746673150887</v>
      </c>
      <c r="AN52" s="180" t="s">
        <v>47</v>
      </c>
      <c r="AO52" s="194">
        <v>13.2</v>
      </c>
      <c r="AP52" s="175">
        <v>96.1</v>
      </c>
      <c r="AQ52" s="180" t="s">
        <v>67</v>
      </c>
      <c r="AR52" s="223">
        <v>459</v>
      </c>
      <c r="AS52" s="166">
        <v>92.5</v>
      </c>
      <c r="AT52" s="167">
        <v>8.0000000000000002E-3</v>
      </c>
      <c r="AU52" s="168">
        <v>9.0000000000000011E-3</v>
      </c>
    </row>
    <row r="53" spans="1:47" s="94" customFormat="1" ht="6" customHeight="1" x14ac:dyDescent="0.25">
      <c r="B53" s="95"/>
      <c r="C53" s="96"/>
      <c r="E53" s="95"/>
      <c r="H53" s="97"/>
      <c r="I53" s="98"/>
      <c r="K53" s="99"/>
      <c r="L53" s="99"/>
      <c r="N53" s="99"/>
      <c r="O53" s="99"/>
      <c r="Q53" s="100"/>
      <c r="R53" s="98"/>
      <c r="AA53" s="176"/>
      <c r="AD53" s="176"/>
      <c r="AI53" s="176"/>
      <c r="AN53" s="176"/>
      <c r="AQ53" s="176"/>
    </row>
    <row r="54" spans="1:47" s="101" customFormat="1" ht="18.75" customHeight="1" x14ac:dyDescent="0.25">
      <c r="A54" s="102" t="s">
        <v>78</v>
      </c>
      <c r="B54" s="103"/>
      <c r="C54" s="104">
        <v>6</v>
      </c>
      <c r="D54" s="102"/>
      <c r="E54" s="103"/>
      <c r="F54" s="105">
        <v>16</v>
      </c>
      <c r="G54" s="102"/>
      <c r="I54" s="101">
        <v>26</v>
      </c>
      <c r="J54" s="102"/>
      <c r="L54" s="101">
        <v>10</v>
      </c>
      <c r="M54" s="102"/>
      <c r="O54" s="101">
        <v>20</v>
      </c>
      <c r="P54" s="102"/>
      <c r="R54" s="106">
        <v>6</v>
      </c>
      <c r="S54" s="102"/>
      <c r="U54" s="101">
        <v>4</v>
      </c>
      <c r="V54" s="102"/>
      <c r="W54" s="107">
        <v>3</v>
      </c>
      <c r="X54" s="107">
        <v>2</v>
      </c>
      <c r="Y54" s="101">
        <v>11</v>
      </c>
      <c r="AA54" s="177"/>
      <c r="AC54" s="101">
        <v>12</v>
      </c>
      <c r="AD54" s="177"/>
      <c r="AF54" s="101">
        <v>21</v>
      </c>
      <c r="AG54" s="101">
        <v>20</v>
      </c>
      <c r="AI54" s="177"/>
      <c r="AK54" s="101">
        <v>0</v>
      </c>
      <c r="AL54" s="101">
        <v>26</v>
      </c>
      <c r="AN54" s="177"/>
      <c r="AO54" s="105"/>
      <c r="AP54" s="105">
        <v>20</v>
      </c>
      <c r="AQ54" s="177"/>
      <c r="AS54" s="101">
        <v>0</v>
      </c>
      <c r="AT54" s="101">
        <v>0</v>
      </c>
    </row>
    <row r="55" spans="1:47" ht="18" customHeight="1" x14ac:dyDescent="0.25">
      <c r="A55" s="108" t="s">
        <v>74</v>
      </c>
      <c r="C55" s="109"/>
      <c r="D55" s="102"/>
      <c r="E55" s="109"/>
      <c r="F55" s="111"/>
      <c r="G55" s="102"/>
      <c r="H55" s="109"/>
      <c r="I55" s="109"/>
      <c r="J55" s="102"/>
      <c r="K55" s="109"/>
      <c r="L55" s="109"/>
      <c r="M55" s="102"/>
      <c r="N55" s="109"/>
      <c r="O55" s="109"/>
      <c r="P55" s="102"/>
      <c r="Q55" s="109"/>
      <c r="R55" s="110"/>
      <c r="S55" s="102"/>
      <c r="V55" s="102"/>
      <c r="AA55" s="177"/>
      <c r="AD55" s="1"/>
      <c r="AI55" s="177"/>
      <c r="AN55" s="177"/>
      <c r="AQ55" s="177"/>
    </row>
    <row r="56" spans="1:47" s="111" customFormat="1" ht="13.15" customHeight="1" x14ac:dyDescent="0.2">
      <c r="F56" s="1"/>
      <c r="R56" s="113"/>
      <c r="W56" s="108"/>
      <c r="AA56" s="178"/>
      <c r="AD56" s="178"/>
      <c r="AI56" s="178"/>
      <c r="AN56" s="178"/>
      <c r="AQ56" s="178"/>
    </row>
    <row r="57" spans="1:47" x14ac:dyDescent="0.2">
      <c r="B57" s="1"/>
      <c r="C57" s="1"/>
      <c r="E57" s="1"/>
      <c r="F57" s="1"/>
      <c r="R57" s="115"/>
    </row>
    <row r="58" spans="1:47" x14ac:dyDescent="0.2">
      <c r="C58" s="1"/>
      <c r="E58" s="1"/>
      <c r="F58" s="1"/>
      <c r="R58" s="115"/>
    </row>
    <row r="59" spans="1:47" x14ac:dyDescent="0.2">
      <c r="B59" s="1"/>
      <c r="C59" s="1"/>
      <c r="E59" s="1"/>
      <c r="F59" s="1"/>
      <c r="R59" s="115"/>
    </row>
    <row r="60" spans="1:47" x14ac:dyDescent="0.2">
      <c r="B60" s="1"/>
      <c r="C60" s="1"/>
      <c r="E60" s="1"/>
      <c r="F60" s="1"/>
      <c r="R60" s="115"/>
    </row>
    <row r="61" spans="1:47" x14ac:dyDescent="0.2">
      <c r="B61" s="1"/>
      <c r="C61" s="1"/>
      <c r="E61" s="1"/>
      <c r="F61" s="1"/>
      <c r="R61" s="115"/>
      <c r="AJ61" s="143"/>
      <c r="AK61" s="143"/>
      <c r="AL61" s="143"/>
      <c r="AM61" s="143"/>
      <c r="AO61" s="143"/>
      <c r="AP61" s="143"/>
    </row>
    <row r="62" spans="1:47" x14ac:dyDescent="0.2">
      <c r="B62" s="1"/>
      <c r="C62" s="1"/>
      <c r="E62" s="1"/>
      <c r="F62" s="1"/>
      <c r="R62" s="115"/>
      <c r="AJ62" s="143"/>
      <c r="AK62" s="143"/>
      <c r="AL62" s="143"/>
      <c r="AM62" s="143"/>
      <c r="AO62" s="143"/>
      <c r="AP62" s="143"/>
    </row>
    <row r="63" spans="1:47" x14ac:dyDescent="0.2">
      <c r="B63" s="1"/>
      <c r="C63" s="1"/>
      <c r="E63" s="1"/>
      <c r="F63" s="1"/>
      <c r="R63" s="115"/>
      <c r="AJ63" s="143"/>
      <c r="AK63" s="143"/>
      <c r="AL63" s="143"/>
      <c r="AM63" s="143"/>
      <c r="AO63" s="143"/>
      <c r="AP63" s="143"/>
    </row>
    <row r="64" spans="1:47" x14ac:dyDescent="0.2">
      <c r="B64" s="1"/>
      <c r="C64" s="1"/>
      <c r="E64" s="1"/>
      <c r="F64" s="1"/>
      <c r="R64" s="115"/>
      <c r="AJ64" s="143"/>
      <c r="AK64" s="143"/>
      <c r="AL64" s="143"/>
      <c r="AM64" s="143"/>
      <c r="AO64" s="143"/>
      <c r="AP64" s="143"/>
    </row>
    <row r="65" spans="2:42" x14ac:dyDescent="0.2">
      <c r="B65" s="1"/>
      <c r="C65" s="1"/>
      <c r="E65" s="1"/>
      <c r="R65" s="115"/>
      <c r="AJ65" s="143"/>
      <c r="AK65" s="143"/>
      <c r="AL65" s="143"/>
      <c r="AM65" s="143"/>
      <c r="AO65" s="143"/>
      <c r="AP65" s="143"/>
    </row>
    <row r="66" spans="2:42" x14ac:dyDescent="0.2">
      <c r="R66" s="115"/>
      <c r="AJ66" s="143"/>
      <c r="AK66" s="143"/>
      <c r="AL66" s="143"/>
      <c r="AM66" s="143"/>
      <c r="AO66" s="143"/>
      <c r="AP66" s="143"/>
    </row>
    <row r="67" spans="2:42" x14ac:dyDescent="0.2">
      <c r="R67" s="115"/>
      <c r="AJ67" s="143"/>
      <c r="AK67" s="143"/>
      <c r="AL67" s="143"/>
      <c r="AM67" s="143"/>
      <c r="AO67" s="143"/>
      <c r="AP67" s="143"/>
    </row>
    <row r="68" spans="2:42" x14ac:dyDescent="0.2">
      <c r="R68" s="115"/>
      <c r="AJ68" s="143"/>
      <c r="AK68" s="143"/>
      <c r="AL68" s="143"/>
      <c r="AM68" s="143"/>
      <c r="AO68" s="143"/>
      <c r="AP68" s="143"/>
    </row>
    <row r="69" spans="2:42" x14ac:dyDescent="0.2">
      <c r="R69" s="115"/>
    </row>
    <row r="70" spans="2:42" x14ac:dyDescent="0.2">
      <c r="R70" s="115"/>
    </row>
    <row r="71" spans="2:42" x14ac:dyDescent="0.2">
      <c r="R71" s="115"/>
    </row>
    <row r="72" spans="2:42" x14ac:dyDescent="0.2">
      <c r="R72" s="115"/>
    </row>
    <row r="73" spans="2:42" x14ac:dyDescent="0.2">
      <c r="R73" s="115"/>
    </row>
    <row r="74" spans="2:42" x14ac:dyDescent="0.2">
      <c r="R74" s="115"/>
    </row>
    <row r="75" spans="2:42" x14ac:dyDescent="0.2">
      <c r="R75" s="115"/>
    </row>
    <row r="76" spans="2:42" x14ac:dyDescent="0.2">
      <c r="R76" s="115"/>
    </row>
    <row r="77" spans="2:42" x14ac:dyDescent="0.2">
      <c r="R77" s="115"/>
    </row>
    <row r="78" spans="2:42" x14ac:dyDescent="0.2">
      <c r="R78" s="115"/>
    </row>
    <row r="79" spans="2:42" x14ac:dyDescent="0.2">
      <c r="R79" s="115"/>
    </row>
    <row r="80" spans="2:42" x14ac:dyDescent="0.2">
      <c r="R80" s="115"/>
    </row>
    <row r="81" spans="18:18" x14ac:dyDescent="0.2">
      <c r="R81" s="115"/>
    </row>
    <row r="82" spans="18:18" x14ac:dyDescent="0.2">
      <c r="R82" s="115"/>
    </row>
    <row r="83" spans="18:18" x14ac:dyDescent="0.2">
      <c r="R83" s="115"/>
    </row>
    <row r="84" spans="18:18" x14ac:dyDescent="0.2">
      <c r="R84" s="115"/>
    </row>
    <row r="85" spans="18:18" x14ac:dyDescent="0.2">
      <c r="R85" s="115"/>
    </row>
    <row r="86" spans="18:18" x14ac:dyDescent="0.2">
      <c r="R86" s="115"/>
    </row>
    <row r="87" spans="18:18" x14ac:dyDescent="0.2">
      <c r="R87" s="115"/>
    </row>
    <row r="88" spans="18:18" x14ac:dyDescent="0.2">
      <c r="R88" s="115"/>
    </row>
    <row r="89" spans="18:18" x14ac:dyDescent="0.2">
      <c r="R89" s="115"/>
    </row>
    <row r="90" spans="18:18" x14ac:dyDescent="0.2">
      <c r="R90" s="115"/>
    </row>
    <row r="91" spans="18:18" x14ac:dyDescent="0.2">
      <c r="R91" s="115"/>
    </row>
    <row r="92" spans="18:18" x14ac:dyDescent="0.2">
      <c r="R92" s="115"/>
    </row>
    <row r="93" spans="18:18" x14ac:dyDescent="0.2">
      <c r="R93" s="115"/>
    </row>
    <row r="94" spans="18:18" x14ac:dyDescent="0.2">
      <c r="R94" s="115"/>
    </row>
    <row r="95" spans="18:18" x14ac:dyDescent="0.2">
      <c r="R95" s="115"/>
    </row>
    <row r="96" spans="18:18" x14ac:dyDescent="0.2">
      <c r="R96" s="115"/>
    </row>
    <row r="97" spans="18:18" x14ac:dyDescent="0.2">
      <c r="R97" s="115"/>
    </row>
    <row r="98" spans="18:18" x14ac:dyDescent="0.2">
      <c r="R98" s="115"/>
    </row>
  </sheetData>
  <sortState ref="AQ8:AU52">
    <sortCondition ref="AS8:AS52"/>
  </sortState>
  <mergeCells count="56">
    <mergeCell ref="Y5:Z5"/>
    <mergeCell ref="AJ5:AJ6"/>
    <mergeCell ref="AK5:AK6"/>
    <mergeCell ref="AL5:AM5"/>
    <mergeCell ref="AD3:AD6"/>
    <mergeCell ref="AB3:AC4"/>
    <mergeCell ref="AB5:AB6"/>
    <mergeCell ref="D3:D6"/>
    <mergeCell ref="G3:G6"/>
    <mergeCell ref="J3:J6"/>
    <mergeCell ref="M3:M6"/>
    <mergeCell ref="P3:P6"/>
    <mergeCell ref="F5:F6"/>
    <mergeCell ref="L5:L6"/>
    <mergeCell ref="T5:T6"/>
    <mergeCell ref="H5:H6"/>
    <mergeCell ref="Q5:Q6"/>
    <mergeCell ref="K3:L4"/>
    <mergeCell ref="E3:F4"/>
    <mergeCell ref="H3:I4"/>
    <mergeCell ref="AR5:AR6"/>
    <mergeCell ref="AO3:AP4"/>
    <mergeCell ref="AR3:AU4"/>
    <mergeCell ref="AO5:AO6"/>
    <mergeCell ref="AS5:AS6"/>
    <mergeCell ref="AT5:AU5"/>
    <mergeCell ref="AI3:AI6"/>
    <mergeCell ref="AN3:AN6"/>
    <mergeCell ref="AQ3:AQ6"/>
    <mergeCell ref="AG5:AH5"/>
    <mergeCell ref="AE3:AH4"/>
    <mergeCell ref="AP5:AP6"/>
    <mergeCell ref="AE5:AE6"/>
    <mergeCell ref="AF5:AF6"/>
    <mergeCell ref="AJ3:AM4"/>
    <mergeCell ref="AC5:AC6"/>
    <mergeCell ref="A3:A6"/>
    <mergeCell ref="B3:C4"/>
    <mergeCell ref="B5:B6"/>
    <mergeCell ref="C5:C6"/>
    <mergeCell ref="U5:U6"/>
    <mergeCell ref="O5:O6"/>
    <mergeCell ref="K5:K6"/>
    <mergeCell ref="X5:X6"/>
    <mergeCell ref="S3:S6"/>
    <mergeCell ref="V3:V6"/>
    <mergeCell ref="AA3:AA6"/>
    <mergeCell ref="N3:O4"/>
    <mergeCell ref="Q3:R4"/>
    <mergeCell ref="T3:U4"/>
    <mergeCell ref="W3:Z4"/>
    <mergeCell ref="E5:E6"/>
    <mergeCell ref="I5:I6"/>
    <mergeCell ref="N5:N6"/>
    <mergeCell ref="R5:R6"/>
    <mergeCell ref="W5:W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2022-09-30T07:13:03Z</cp:lastPrinted>
  <dcterms:created xsi:type="dcterms:W3CDTF">2022-02-28T14:52:55Z</dcterms:created>
  <dcterms:modified xsi:type="dcterms:W3CDTF">2022-09-30T07:13:15Z</dcterms:modified>
</cp:coreProperties>
</file>